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oldi\Downloads\"/>
    </mc:Choice>
  </mc:AlternateContent>
  <bookViews>
    <workbookView xWindow="0" yWindow="0" windowWidth="17256" windowHeight="5688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X4" i="1" l="1"/>
  <c r="BS4" i="1"/>
  <c r="DF4" i="1"/>
  <c r="DA4" i="1"/>
  <c r="CR5" i="1" l="1"/>
  <c r="CR4" i="1"/>
  <c r="BI5" i="1"/>
  <c r="BI4" i="1"/>
  <c r="DI4" i="1"/>
  <c r="DD4" i="1"/>
  <c r="CY4" i="1"/>
  <c r="CA4" i="1"/>
  <c r="BV4" i="1"/>
  <c r="BQ4" i="1"/>
  <c r="AJ4" i="1"/>
  <c r="AI4" i="1"/>
  <c r="AD4" i="1"/>
  <c r="AC4" i="1"/>
  <c r="AB4" i="1"/>
  <c r="AA4" i="1"/>
  <c r="AK4" i="1" l="1"/>
  <c r="F11" i="1" s="1"/>
  <c r="CR6" i="1"/>
  <c r="CU4" i="1" s="1"/>
  <c r="DK4" i="1" s="1"/>
  <c r="DP4" i="1" s="1"/>
  <c r="DQ4" i="1" s="1"/>
  <c r="BI6" i="1"/>
  <c r="BM4" i="1" s="1"/>
  <c r="CC4" i="1" s="1"/>
  <c r="CH4" i="1" s="1"/>
  <c r="CJ4" i="1" s="1"/>
  <c r="AG4" i="1"/>
  <c r="G11" i="1" s="1"/>
  <c r="AF4" i="1"/>
  <c r="H11" i="1" s="1"/>
  <c r="I11" i="1" l="1"/>
</calcChain>
</file>

<file path=xl/comments1.xml><?xml version="1.0" encoding="utf-8"?>
<comments xmlns="http://schemas.openxmlformats.org/spreadsheetml/2006/main">
  <authors>
    <author>tc={0E53A206-5C4A-48CA-A430-1F27D568C7D9}</author>
    <author>tc={90EDCB2E-E7D1-44AA-9415-A2F719D4E6A4}</author>
    <author>tc={2AD477BE-E3B9-40AD-A736-50F168AC323B}</author>
    <author>tc={DAF8343F-DE0A-4BAF-8FCA-748EF3DD31B8}</author>
  </authors>
  <commentList>
    <comment ref="C3" authorId="0" shapeId="0">
      <text>
        <r>
          <rPr>
            <sz val="11"/>
            <color theme="1"/>
            <rFont val="Calibri"/>
            <family val="2"/>
            <charset val="238"/>
            <scheme val="minor"/>
          </rPr>
          <t>F/D</t>
        </r>
      </text>
    </comment>
    <comment ref="I3" authorId="1" shapeId="0">
      <text>
        <r>
          <rPr>
            <sz val="11"/>
            <color theme="1"/>
            <rFont val="Calibri"/>
            <family val="2"/>
            <charset val="238"/>
            <scheme val="minor"/>
          </rPr>
          <t>Parametr DF z loňské sezóny.</t>
        </r>
      </text>
    </comment>
    <comment ref="O3" authorId="2" shapeId="0">
      <text>
        <r>
          <rPr>
            <sz val="11"/>
            <color theme="1"/>
            <rFont val="Calibri"/>
            <family val="2"/>
            <charset val="238"/>
            <scheme val="minor"/>
          </rPr>
          <t>Hráčův průměrný čas na oslabení (např. 1:32).</t>
        </r>
      </text>
    </comment>
    <comment ref="P3" authorId="3" shapeId="0">
      <text>
        <r>
          <rPr>
            <sz val="11"/>
            <color theme="1"/>
            <rFont val="Calibri"/>
            <family val="2"/>
            <charset val="238"/>
            <scheme val="minor"/>
          </rPr>
          <t>Průměrný čas hráčova týmu v oslabení (např. 6:21). 
Dostupné např. zde: http://www.nhl.com/stats/teams?report=penaltykill&amp;reportType=season&amp;seasonFrom=20202021&amp;seasonTo=20202021&amp;gameType=2&amp;filter=gamesPlayed,gte,1&amp;sort=pkTimeOnIcePerGame&amp;page=0&amp;pageSize=50</t>
        </r>
      </text>
    </comment>
  </commentList>
</comments>
</file>

<file path=xl/sharedStrings.xml><?xml version="1.0" encoding="utf-8"?>
<sst xmlns="http://schemas.openxmlformats.org/spreadsheetml/2006/main" count="125" uniqueCount="89">
  <si>
    <t>Name</t>
  </si>
  <si>
    <t>GP</t>
  </si>
  <si>
    <t>G</t>
  </si>
  <si>
    <t>A</t>
  </si>
  <si>
    <t>Hits</t>
  </si>
  <si>
    <t>DF</t>
  </si>
  <si>
    <t>+/-</t>
  </si>
  <si>
    <t>SB</t>
  </si>
  <si>
    <t>G/GP (19/20)</t>
  </si>
  <si>
    <t>A/GP (19/20)</t>
  </si>
  <si>
    <t>G/GP (20/21)</t>
  </si>
  <si>
    <t>A/GP (20/21)</t>
  </si>
  <si>
    <t>G/GP</t>
  </si>
  <si>
    <t>A/GP</t>
  </si>
  <si>
    <t>H/GP (19/20)</t>
  </si>
  <si>
    <t>H (20/21)</t>
  </si>
  <si>
    <t>H/GP</t>
  </si>
  <si>
    <t>F G/GP</t>
  </si>
  <si>
    <t>F SC</t>
  </si>
  <si>
    <t>F A/GP</t>
  </si>
  <si>
    <t>F PA</t>
  </si>
  <si>
    <t>D G/GP</t>
  </si>
  <si>
    <t>D SC</t>
  </si>
  <si>
    <t>D A/GP</t>
  </si>
  <si>
    <t>D PA</t>
  </si>
  <si>
    <t>F H/GP</t>
  </si>
  <si>
    <t>F CK</t>
  </si>
  <si>
    <t>D H/GP</t>
  </si>
  <si>
    <t>D CK</t>
  </si>
  <si>
    <t>D DF</t>
  </si>
  <si>
    <t>D DF %</t>
  </si>
  <si>
    <t>DF %</t>
  </si>
  <si>
    <t>DF XY</t>
  </si>
  <si>
    <t>PPP</t>
  </si>
  <si>
    <t>xy</t>
  </si>
  <si>
    <t>SB/GP</t>
  </si>
  <si>
    <t>TK/GA</t>
  </si>
  <si>
    <t>df POINT</t>
  </si>
  <si>
    <t>DF new</t>
  </si>
  <si>
    <t>DF (20/80)</t>
  </si>
  <si>
    <t>DF FORWARDS</t>
  </si>
  <si>
    <t>df %</t>
  </si>
  <si>
    <t>p</t>
  </si>
  <si>
    <t>ppp</t>
  </si>
  <si>
    <t>P</t>
  </si>
  <si>
    <t>TA/GA</t>
  </si>
  <si>
    <t>DF Points</t>
  </si>
  <si>
    <t>DF NEW</t>
  </si>
  <si>
    <t>84/83</t>
  </si>
  <si>
    <t>83/82</t>
  </si>
  <si>
    <t>82/81</t>
  </si>
  <si>
    <t>DP;DR:DS</t>
  </si>
  <si>
    <t>81/80</t>
  </si>
  <si>
    <t>80/79</t>
  </si>
  <si>
    <t>CK</t>
  </si>
  <si>
    <t>PA</t>
  </si>
  <si>
    <t>SC</t>
  </si>
  <si>
    <t>79/78</t>
  </si>
  <si>
    <t>78/77</t>
  </si>
  <si>
    <t>77/76</t>
  </si>
  <si>
    <t>76/75</t>
  </si>
  <si>
    <t>75/74</t>
  </si>
  <si>
    <t>74/73</t>
  </si>
  <si>
    <t>73/72</t>
  </si>
  <si>
    <t>72/71</t>
  </si>
  <si>
    <t>71/70</t>
  </si>
  <si>
    <t>70/69</t>
  </si>
  <si>
    <t>69/68</t>
  </si>
  <si>
    <t>68/67</t>
  </si>
  <si>
    <t>67/66</t>
  </si>
  <si>
    <t>66/65</t>
  </si>
  <si>
    <t>65/64</t>
  </si>
  <si>
    <t>64/63</t>
  </si>
  <si>
    <t>63/62</t>
  </si>
  <si>
    <t>62/61</t>
  </si>
  <si>
    <t>61/60</t>
  </si>
  <si>
    <t>60/59</t>
  </si>
  <si>
    <t>59/58</t>
  </si>
  <si>
    <t>58/57</t>
  </si>
  <si>
    <t>TakeAways</t>
  </si>
  <si>
    <t>Shots Blocked</t>
  </si>
  <si>
    <t>GiveAways</t>
  </si>
  <si>
    <r>
      <t xml:space="preserve">Tato tabulka slouží pro </t>
    </r>
    <r>
      <rPr>
        <b/>
        <i/>
        <u/>
        <sz val="10"/>
        <color theme="1"/>
        <rFont val="Calibri"/>
        <family val="2"/>
        <charset val="238"/>
        <scheme val="minor"/>
      </rPr>
      <t>PŘIBLIŽNÝ</t>
    </r>
    <r>
      <rPr>
        <i/>
        <sz val="10"/>
        <color theme="1"/>
        <rFont val="Calibri"/>
        <family val="2"/>
        <charset val="238"/>
        <scheme val="minor"/>
      </rPr>
      <t xml:space="preserve"> výpočet parametrů na následující rok. Vygenerované hodnoty v žádném případě nepovažujte za definitivní - od finálních parametrů se téměř jistě budou mírně lišit, neboť každá sezóna je specifický (počet gólů, vyloučení atd.). Námitky, že zveřejněné parametry neodpovídají hodnotám v této tabulce, nebudou akceptovány.</t>
    </r>
  </si>
  <si>
    <r>
      <t xml:space="preserve">Berte v potaz, že do vygenerovaných výsledků se nepromítne penalizace za nedostatečný počet odehraných zápasů. U hráčů, kteří zmeškali cca čtvrtinu sezóny je potřeba odečíst -1 ve všech kategoriích. Hráčům, kteří absentovali cca polovinu sezóny poté bude nad rámec výpočtu odečteno -2. </t>
    </r>
    <r>
      <rPr>
        <i/>
        <u/>
        <sz val="10"/>
        <color theme="1"/>
        <rFont val="Calibri"/>
        <family val="2"/>
        <charset val="238"/>
        <scheme val="minor"/>
      </rPr>
      <t>Tabulku vůbec nemá smysl používat u hráčů, kteří odehráli méně než 25% sezóny.</t>
    </r>
  </si>
  <si>
    <t>SH/GP</t>
  </si>
  <si>
    <t>Team SH/GP</t>
  </si>
  <si>
    <t>Loňská sezóna</t>
  </si>
  <si>
    <t>Position (F/D)</t>
  </si>
  <si>
    <t>Letošní sezóna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</si>
</sst>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.6"/>
      <color rgb="FF000000"/>
      <name val="Verdana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u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DDDDDD"/>
      </left>
      <right/>
      <top/>
      <bottom style="dotted">
        <color rgb="FFDDDDDD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0" fillId="0" borderId="0" xfId="0" quotePrefix="1"/>
    <xf numFmtId="0" fontId="0" fillId="0" borderId="7" xfId="0" applyBorder="1"/>
    <xf numFmtId="0" fontId="0" fillId="0" borderId="8" xfId="0" applyBorder="1"/>
    <xf numFmtId="0" fontId="0" fillId="0" borderId="9" xfId="0" applyBorder="1"/>
    <xf numFmtId="2" fontId="0" fillId="0" borderId="0" xfId="0" applyNumberFormat="1"/>
    <xf numFmtId="164" fontId="0" fillId="0" borderId="0" xfId="0" applyNumberFormat="1"/>
    <xf numFmtId="0" fontId="2" fillId="0" borderId="7" xfId="0" applyFont="1" applyBorder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/>
    <xf numFmtId="0" fontId="2" fillId="2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6" xfId="0" quotePrefix="1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4" fillId="0" borderId="0" xfId="1"/>
    <xf numFmtId="0" fontId="5" fillId="0" borderId="0" xfId="0" applyFont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0" fillId="0" borderId="0" xfId="0" applyBorder="1"/>
    <xf numFmtId="0" fontId="5" fillId="0" borderId="0" xfId="0" applyFont="1" applyBorder="1" applyAlignment="1">
      <alignment vertical="top" wrapText="1"/>
    </xf>
    <xf numFmtId="20" fontId="0" fillId="0" borderId="7" xfId="0" applyNumberFormat="1" applyBorder="1"/>
    <xf numFmtId="0" fontId="0" fillId="0" borderId="0" xfId="0" applyNumberFormat="1"/>
    <xf numFmtId="2" fontId="3" fillId="0" borderId="10" xfId="0" applyNumberFormat="1" applyFont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7" fillId="0" borderId="13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vid Goldmann" id="{C20705CF-025A-4CD2-9077-408570D75DB5}" userId="David Goldmann" providerId="None"/>
</personList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" personId="{C20705CF-025A-4CD2-9077-408570D75DB5}" id="{0E53A206-5C4A-48CA-A430-1F27D568C7D9}">
    <text>F/D</text>
  </threadedComment>
  <threadedComment ref="I3" personId="{C20705CF-025A-4CD2-9077-408570D75DB5}" id="{90EDCB2E-E7D1-44AA-9415-A2F719D4E6A4}">
    <text>Parametr DF z loňské sezóny.</text>
  </threadedComment>
  <threadedComment ref="O3" personId="{C20705CF-025A-4CD2-9077-408570D75DB5}" id="{2AD477BE-E3B9-40AD-A736-50F168AC323B}">
    <text>Hráčův průměrný čas na oslabení (např. 1:32).</text>
  </threadedComment>
  <threadedComment ref="P3" personId="{C20705CF-025A-4CD2-9077-408570D75DB5}" id="{DAF8343F-DE0A-4BAF-8FCA-748EF3DD31B8}">
    <text>Průměrný čas hráčova týmu v oslabení (např. 6:21). 
Dostupné např. zde: http://www.nhl.com/stats/teams?report=penaltykill&amp;reportType=season&amp;seasonFrom=20202021&amp;seasonTo=20202021&amp;gameType=2&amp;filter=gamesPlayed,gte,1&amp;sort=pkTimeOnIcePerGame&amp;page=0&amp;pageSize=50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C964"/>
  <sheetViews>
    <sheetView tabSelected="1" zoomScaleNormal="100" workbookViewId="0">
      <selection activeCell="I9" sqref="I9"/>
    </sheetView>
  </sheetViews>
  <sheetFormatPr defaultRowHeight="14.4" x14ac:dyDescent="0.3"/>
  <cols>
    <col min="1" max="1" width="3.33203125" customWidth="1"/>
    <col min="2" max="2" width="23.109375" customWidth="1"/>
    <col min="3" max="3" width="12.5546875" bestFit="1" customWidth="1"/>
    <col min="4" max="4" width="3.33203125" customWidth="1"/>
    <col min="5" max="9" width="7.109375" customWidth="1"/>
    <col min="10" max="10" width="3.33203125" customWidth="1"/>
    <col min="11" max="14" width="7.109375" customWidth="1"/>
    <col min="15" max="16" width="14.109375" customWidth="1"/>
    <col min="17" max="17" width="7.109375" customWidth="1"/>
    <col min="18" max="18" width="14.6640625" customWidth="1"/>
    <col min="19" max="19" width="12.44140625" customWidth="1"/>
    <col min="20" max="20" width="13" customWidth="1"/>
    <col min="22" max="24" width="7.88671875" customWidth="1"/>
    <col min="25" max="25" width="7.88671875" hidden="1" customWidth="1"/>
    <col min="26" max="122" width="0.21875" hidden="1" customWidth="1"/>
    <col min="123" max="123" width="0.109375" hidden="1" customWidth="1"/>
    <col min="124" max="128" width="0.21875" hidden="1" customWidth="1"/>
    <col min="129" max="132" width="10.44140625" hidden="1" customWidth="1"/>
    <col min="133" max="133" width="9.33203125" hidden="1" customWidth="1"/>
    <col min="134" max="136" width="9.33203125" customWidth="1"/>
    <col min="137" max="138" width="9" customWidth="1"/>
    <col min="139" max="140" width="9.44140625" customWidth="1"/>
  </cols>
  <sheetData>
    <row r="1" spans="1:132" ht="15" thickBot="1" x14ac:dyDescent="0.35"/>
    <row r="2" spans="1:132" ht="15" thickBot="1" x14ac:dyDescent="0.35">
      <c r="B2" s="1"/>
      <c r="C2" s="1"/>
      <c r="D2" s="1"/>
      <c r="E2" s="27" t="s">
        <v>86</v>
      </c>
      <c r="F2" s="28"/>
      <c r="G2" s="28"/>
      <c r="H2" s="28"/>
      <c r="I2" s="29"/>
      <c r="J2" s="2"/>
      <c r="K2" s="27" t="s">
        <v>88</v>
      </c>
      <c r="L2" s="28"/>
      <c r="M2" s="28"/>
      <c r="N2" s="28"/>
      <c r="O2" s="28"/>
      <c r="P2" s="28"/>
      <c r="Q2" s="28"/>
      <c r="R2" s="28"/>
      <c r="S2" s="28"/>
      <c r="T2" s="29"/>
    </row>
    <row r="3" spans="1:132" ht="15" thickBot="1" x14ac:dyDescent="0.35">
      <c r="B3" s="11" t="s">
        <v>0</v>
      </c>
      <c r="C3" s="12" t="s">
        <v>87</v>
      </c>
      <c r="D3" s="13"/>
      <c r="E3" s="11" t="s">
        <v>1</v>
      </c>
      <c r="F3" s="14" t="s">
        <v>2</v>
      </c>
      <c r="G3" s="14" t="s">
        <v>3</v>
      </c>
      <c r="H3" s="14" t="s">
        <v>4</v>
      </c>
      <c r="I3" s="12" t="s">
        <v>5</v>
      </c>
      <c r="J3" s="15"/>
      <c r="K3" s="11" t="s">
        <v>1</v>
      </c>
      <c r="L3" s="14" t="s">
        <v>2</v>
      </c>
      <c r="M3" s="14" t="s">
        <v>3</v>
      </c>
      <c r="N3" s="14" t="s">
        <v>4</v>
      </c>
      <c r="O3" s="14" t="s">
        <v>84</v>
      </c>
      <c r="P3" s="14" t="s">
        <v>85</v>
      </c>
      <c r="Q3" s="16" t="s">
        <v>6</v>
      </c>
      <c r="R3" s="16" t="s">
        <v>80</v>
      </c>
      <c r="S3" s="16" t="s">
        <v>79</v>
      </c>
      <c r="T3" s="12" t="s">
        <v>81</v>
      </c>
      <c r="AA3" t="s">
        <v>8</v>
      </c>
      <c r="AB3" t="s">
        <v>9</v>
      </c>
      <c r="AC3" t="s">
        <v>10</v>
      </c>
      <c r="AD3" t="s">
        <v>11</v>
      </c>
      <c r="AF3" t="s">
        <v>12</v>
      </c>
      <c r="AG3" t="s">
        <v>13</v>
      </c>
      <c r="AI3" t="s">
        <v>14</v>
      </c>
      <c r="AJ3" t="s">
        <v>15</v>
      </c>
      <c r="AK3" t="s">
        <v>16</v>
      </c>
      <c r="AO3" t="s">
        <v>17</v>
      </c>
      <c r="AP3" t="s">
        <v>18</v>
      </c>
      <c r="AR3" t="s">
        <v>19</v>
      </c>
      <c r="AS3" t="s">
        <v>20</v>
      </c>
      <c r="AU3" t="s">
        <v>21</v>
      </c>
      <c r="AV3" t="s">
        <v>22</v>
      </c>
      <c r="AX3" t="s">
        <v>23</v>
      </c>
      <c r="AY3" t="s">
        <v>24</v>
      </c>
      <c r="BB3" t="s">
        <v>25</v>
      </c>
      <c r="BC3" t="s">
        <v>26</v>
      </c>
      <c r="BE3" t="s">
        <v>27</v>
      </c>
      <c r="BF3" t="s">
        <v>28</v>
      </c>
      <c r="BH3" s="1" t="s">
        <v>29</v>
      </c>
      <c r="BI3" s="3" t="s">
        <v>30</v>
      </c>
      <c r="BK3" t="s">
        <v>31</v>
      </c>
      <c r="BL3" t="s">
        <v>32</v>
      </c>
      <c r="BM3" s="1" t="s">
        <v>33</v>
      </c>
      <c r="BO3" s="4" t="s">
        <v>6</v>
      </c>
      <c r="BP3" t="s">
        <v>34</v>
      </c>
      <c r="BQ3" s="1" t="s">
        <v>33</v>
      </c>
      <c r="BS3" t="s">
        <v>35</v>
      </c>
      <c r="BU3" t="s">
        <v>34</v>
      </c>
      <c r="BV3" s="1" t="s">
        <v>33</v>
      </c>
      <c r="BX3" t="s">
        <v>36</v>
      </c>
      <c r="BY3" t="s">
        <v>36</v>
      </c>
      <c r="BZ3" t="s">
        <v>34</v>
      </c>
      <c r="CA3" t="s">
        <v>33</v>
      </c>
      <c r="CC3" t="s">
        <v>37</v>
      </c>
      <c r="CH3" t="s">
        <v>38</v>
      </c>
      <c r="CJ3" t="s">
        <v>39</v>
      </c>
      <c r="CP3" s="1" t="s">
        <v>40</v>
      </c>
      <c r="CR3" s="3" t="s">
        <v>30</v>
      </c>
      <c r="CS3" t="s">
        <v>41</v>
      </c>
      <c r="CT3" t="s">
        <v>42</v>
      </c>
      <c r="CU3" s="1" t="s">
        <v>43</v>
      </c>
      <c r="CW3" s="4" t="s">
        <v>6</v>
      </c>
      <c r="CX3" t="s">
        <v>44</v>
      </c>
      <c r="CY3" s="1" t="s">
        <v>43</v>
      </c>
      <c r="DA3" t="s">
        <v>7</v>
      </c>
      <c r="DD3" s="1" t="s">
        <v>43</v>
      </c>
      <c r="DF3" t="s">
        <v>45</v>
      </c>
      <c r="DI3" s="1" t="s">
        <v>43</v>
      </c>
      <c r="DK3" t="s">
        <v>46</v>
      </c>
      <c r="DP3" t="s">
        <v>47</v>
      </c>
      <c r="DQ3" t="s">
        <v>39</v>
      </c>
    </row>
    <row r="4" spans="1:132" x14ac:dyDescent="0.3">
      <c r="B4" s="5"/>
      <c r="C4" s="5"/>
      <c r="E4" s="5"/>
      <c r="F4" s="5"/>
      <c r="G4" s="5"/>
      <c r="H4" s="5"/>
      <c r="I4" s="5"/>
      <c r="J4" s="6"/>
      <c r="K4" s="7"/>
      <c r="L4" s="5"/>
      <c r="M4" s="5"/>
      <c r="N4" s="5"/>
      <c r="O4" s="24"/>
      <c r="P4" s="24"/>
      <c r="Q4" s="5"/>
      <c r="R4" s="5"/>
      <c r="S4" s="5"/>
      <c r="T4" s="5"/>
      <c r="AA4" s="8" t="e">
        <f>F4/E4</f>
        <v>#DIV/0!</v>
      </c>
      <c r="AB4" s="8" t="e">
        <f>G4/E4</f>
        <v>#DIV/0!</v>
      </c>
      <c r="AC4" s="8" t="e">
        <f>L4/K4</f>
        <v>#DIV/0!</v>
      </c>
      <c r="AD4" s="8" t="e">
        <f>M4/K4</f>
        <v>#DIV/0!</v>
      </c>
      <c r="AF4" s="8" t="e">
        <f>ROUND(((AA4*20)+(AC4*80))/100,2)</f>
        <v>#DIV/0!</v>
      </c>
      <c r="AG4" s="8" t="e">
        <f>ROUND(((AB4*20)+(AD4*80))/100,2)</f>
        <v>#DIV/0!</v>
      </c>
      <c r="AI4" t="e">
        <f>H4/E4</f>
        <v>#DIV/0!</v>
      </c>
      <c r="AJ4" s="8" t="e">
        <f>N4/K4</f>
        <v>#DIV/0!</v>
      </c>
      <c r="AK4" s="8" t="e">
        <f>ROUND(((AI4*20)+(AJ4*80))/100,2)</f>
        <v>#DIV/0!</v>
      </c>
      <c r="AN4" s="8"/>
      <c r="AO4" s="8">
        <v>0.99</v>
      </c>
      <c r="AP4">
        <v>86</v>
      </c>
      <c r="AR4">
        <v>1.1000000000000001</v>
      </c>
      <c r="AS4">
        <v>83</v>
      </c>
      <c r="AU4" s="8">
        <v>0.4</v>
      </c>
      <c r="AV4">
        <v>65</v>
      </c>
      <c r="AX4">
        <v>1</v>
      </c>
      <c r="AY4">
        <v>80</v>
      </c>
      <c r="BB4">
        <v>4.7</v>
      </c>
      <c r="BC4">
        <v>99</v>
      </c>
      <c r="BE4" s="8">
        <v>5</v>
      </c>
      <c r="BF4">
        <v>99</v>
      </c>
      <c r="BI4" s="25">
        <f>O4*24*60</f>
        <v>0</v>
      </c>
      <c r="BJ4" s="8"/>
      <c r="BK4" s="8">
        <v>1</v>
      </c>
      <c r="BL4">
        <v>50</v>
      </c>
      <c r="BM4" s="1" t="e">
        <f>VLOOKUP(BI6,BK:BL,2,FALSE)</f>
        <v>#DIV/0!</v>
      </c>
      <c r="BO4">
        <v>55</v>
      </c>
      <c r="BP4">
        <v>50</v>
      </c>
      <c r="BQ4" s="1">
        <f>VLOOKUP(Q4,BO:BP,2,FALSE)</f>
        <v>24</v>
      </c>
      <c r="BS4" t="e">
        <f>ROUND((R4/K4),2)</f>
        <v>#DIV/0!</v>
      </c>
      <c r="BT4">
        <v>3.3</v>
      </c>
      <c r="BU4">
        <v>50</v>
      </c>
      <c r="BV4" s="1" t="e">
        <f>VLOOKUP(BS4,BT:BU,2,FALSE)</f>
        <v>#DIV/0!</v>
      </c>
      <c r="BX4" t="e">
        <f>ROUND(S4/T4,2)</f>
        <v>#DIV/0!</v>
      </c>
      <c r="BY4">
        <v>5</v>
      </c>
      <c r="BZ4">
        <v>50</v>
      </c>
      <c r="CA4" t="e">
        <f>VLOOKUP(BX4,BY:BZ,2,FALSE)</f>
        <v>#DIV/0!</v>
      </c>
      <c r="CB4" s="8"/>
      <c r="CC4" t="e">
        <f>ROUND(((BM4*55)+(BV4*30)+(CA4*5)+(BQ4*10))/100,1)</f>
        <v>#DIV/0!</v>
      </c>
      <c r="CE4">
        <v>44.5</v>
      </c>
      <c r="CF4">
        <v>84</v>
      </c>
      <c r="CH4" s="8" t="e">
        <f>VLOOKUP(CC4,CE:CG,2,FALSE)</f>
        <v>#DIV/0!</v>
      </c>
      <c r="CJ4" t="e">
        <f>ROUND(((CH4*80)+(I4*20))/100,0)</f>
        <v>#DIV/0!</v>
      </c>
      <c r="CL4">
        <v>86</v>
      </c>
      <c r="CM4">
        <v>85</v>
      </c>
      <c r="CR4" s="25">
        <f>O4*24*60</f>
        <v>0</v>
      </c>
      <c r="CS4">
        <v>0.81</v>
      </c>
      <c r="CT4">
        <v>50</v>
      </c>
      <c r="CU4" s="1" t="e">
        <f>VLOOKUP(CR6,CS:CT,2,FALSE)</f>
        <v>#DIV/0!</v>
      </c>
      <c r="CV4" s="8"/>
      <c r="CW4">
        <v>55</v>
      </c>
      <c r="CX4">
        <v>50</v>
      </c>
      <c r="CY4" s="1">
        <f>VLOOKUP(Q4,CW:CY,2,FALSE)</f>
        <v>24</v>
      </c>
      <c r="DA4" t="e">
        <f>ROUND((R4/K4),2)</f>
        <v>#DIV/0!</v>
      </c>
      <c r="DB4" s="8">
        <v>2.5</v>
      </c>
      <c r="DC4">
        <v>50</v>
      </c>
      <c r="DD4" t="e">
        <f>VLOOKUP(DA4,DB:DC,2,FALSE)</f>
        <v>#DIV/0!</v>
      </c>
      <c r="DF4" t="e">
        <f>ROUND(S4/T4,2)</f>
        <v>#DIV/0!</v>
      </c>
      <c r="DG4" s="26">
        <v>7</v>
      </c>
      <c r="DH4">
        <v>50</v>
      </c>
      <c r="DI4" s="9" t="e">
        <f>VLOOKUP(DF4,DG:DH,2,FALSE)</f>
        <v>#DIV/0!</v>
      </c>
      <c r="DK4" t="e">
        <f>ROUND(((CU4*65)+(CY4*10)+(DI4*5)+(DD4*20))/100,1)</f>
        <v>#DIV/0!</v>
      </c>
      <c r="DM4">
        <v>48</v>
      </c>
      <c r="DN4">
        <v>80</v>
      </c>
      <c r="DP4" t="e">
        <f>VLOOKUP(DK4,DM:DN,2,FALSE)</f>
        <v>#DIV/0!</v>
      </c>
      <c r="DQ4" t="e">
        <f>ROUND(((DP4*80)+(I4*20))/100,0)</f>
        <v>#DIV/0!</v>
      </c>
      <c r="DS4">
        <v>86</v>
      </c>
      <c r="DT4">
        <v>85</v>
      </c>
      <c r="EB4" s="25"/>
    </row>
    <row r="5" spans="1:132" x14ac:dyDescent="0.3">
      <c r="AN5" s="8"/>
      <c r="AO5" s="8">
        <v>0.98</v>
      </c>
      <c r="AP5">
        <v>86</v>
      </c>
      <c r="AR5">
        <v>1.0900000000000001</v>
      </c>
      <c r="AS5">
        <v>82</v>
      </c>
      <c r="AU5" s="8">
        <v>0.39</v>
      </c>
      <c r="AV5">
        <v>65</v>
      </c>
      <c r="AX5">
        <v>0.99</v>
      </c>
      <c r="AY5">
        <v>79</v>
      </c>
      <c r="BB5">
        <v>4.6900000000000004</v>
      </c>
      <c r="BC5">
        <v>99</v>
      </c>
      <c r="BE5" s="8">
        <v>4.99</v>
      </c>
      <c r="BF5">
        <v>99</v>
      </c>
      <c r="BI5" s="25">
        <f>P4*24*60</f>
        <v>0</v>
      </c>
      <c r="BJ5" s="8"/>
      <c r="BK5" s="8">
        <v>0.99</v>
      </c>
      <c r="BL5">
        <v>50</v>
      </c>
      <c r="BO5">
        <v>54</v>
      </c>
      <c r="BP5">
        <v>50</v>
      </c>
      <c r="BT5">
        <v>3.29</v>
      </c>
      <c r="BU5">
        <v>50</v>
      </c>
      <c r="BY5">
        <v>4.99</v>
      </c>
      <c r="BZ5">
        <v>50</v>
      </c>
      <c r="CB5" s="8"/>
      <c r="CE5">
        <v>44.45</v>
      </c>
      <c r="CF5">
        <v>84</v>
      </c>
      <c r="CH5" s="8"/>
      <c r="CL5">
        <v>85</v>
      </c>
      <c r="CM5">
        <v>85</v>
      </c>
      <c r="CR5" s="25">
        <f>P4*24*60</f>
        <v>0</v>
      </c>
      <c r="CS5" s="8">
        <v>0.8</v>
      </c>
      <c r="CT5">
        <v>50</v>
      </c>
      <c r="CV5" s="8"/>
      <c r="CW5">
        <v>54</v>
      </c>
      <c r="CX5">
        <v>50</v>
      </c>
      <c r="DB5" s="8">
        <v>2.4900000000000002</v>
      </c>
      <c r="DC5">
        <v>50</v>
      </c>
      <c r="DF5" s="9"/>
      <c r="DG5" s="26">
        <v>6.99</v>
      </c>
      <c r="DH5">
        <v>50</v>
      </c>
      <c r="DI5" s="9"/>
      <c r="DM5">
        <v>47.95</v>
      </c>
      <c r="DN5">
        <v>80</v>
      </c>
      <c r="DS5">
        <v>85</v>
      </c>
      <c r="DT5">
        <v>85</v>
      </c>
    </row>
    <row r="6" spans="1:132" x14ac:dyDescent="0.3">
      <c r="A6" s="22"/>
      <c r="B6" s="22"/>
      <c r="C6" s="22"/>
      <c r="D6" s="22"/>
      <c r="E6" s="22"/>
      <c r="F6" s="22"/>
      <c r="G6" s="22"/>
      <c r="R6" s="25"/>
      <c r="AN6" s="8"/>
      <c r="AO6" s="8">
        <v>0.97</v>
      </c>
      <c r="AP6">
        <v>86</v>
      </c>
      <c r="AR6" s="8">
        <v>1.08</v>
      </c>
      <c r="AS6">
        <v>81</v>
      </c>
      <c r="AU6" s="8">
        <v>0.38</v>
      </c>
      <c r="AV6">
        <v>64</v>
      </c>
      <c r="AX6" s="8">
        <v>0.98</v>
      </c>
      <c r="AY6">
        <v>79</v>
      </c>
      <c r="BB6">
        <v>4.68</v>
      </c>
      <c r="BC6">
        <v>99</v>
      </c>
      <c r="BE6" s="8">
        <v>4.9800000000000004</v>
      </c>
      <c r="BF6">
        <v>99</v>
      </c>
      <c r="BI6" t="e">
        <f>ROUND(BI4/BI5,2)</f>
        <v>#DIV/0!</v>
      </c>
      <c r="BJ6" s="8"/>
      <c r="BK6" s="8">
        <v>0.98</v>
      </c>
      <c r="BL6">
        <v>50</v>
      </c>
      <c r="BO6">
        <v>53</v>
      </c>
      <c r="BP6">
        <v>50</v>
      </c>
      <c r="BT6">
        <v>3.28</v>
      </c>
      <c r="BU6">
        <v>50</v>
      </c>
      <c r="BY6">
        <v>4.9800000000000004</v>
      </c>
      <c r="BZ6">
        <v>50</v>
      </c>
      <c r="CB6" s="8"/>
      <c r="CE6">
        <v>44.4</v>
      </c>
      <c r="CF6">
        <v>84</v>
      </c>
      <c r="CH6" s="8"/>
      <c r="CL6">
        <v>84</v>
      </c>
      <c r="CM6" t="s">
        <v>48</v>
      </c>
      <c r="CR6" t="e">
        <f>ROUND(CR4/CR5,2)</f>
        <v>#DIV/0!</v>
      </c>
      <c r="CS6" s="8">
        <v>0.79</v>
      </c>
      <c r="CT6">
        <v>50</v>
      </c>
      <c r="CV6" s="8"/>
      <c r="CW6">
        <v>53</v>
      </c>
      <c r="CX6">
        <v>50</v>
      </c>
      <c r="DB6" s="26">
        <v>2.48</v>
      </c>
      <c r="DC6">
        <v>50</v>
      </c>
      <c r="DF6" s="9"/>
      <c r="DG6" s="26">
        <v>6.98</v>
      </c>
      <c r="DH6">
        <v>50</v>
      </c>
      <c r="DI6" s="9"/>
      <c r="DM6">
        <v>47.9</v>
      </c>
      <c r="DN6">
        <v>80</v>
      </c>
      <c r="DS6">
        <v>84</v>
      </c>
      <c r="DT6" t="s">
        <v>48</v>
      </c>
    </row>
    <row r="7" spans="1:132" ht="15" customHeight="1" x14ac:dyDescent="0.3">
      <c r="A7" s="22"/>
      <c r="B7" s="22"/>
      <c r="C7" s="21"/>
      <c r="D7" s="21"/>
      <c r="E7" s="21"/>
      <c r="F7" s="21"/>
      <c r="G7" s="21"/>
      <c r="H7" s="20"/>
      <c r="I7" s="20"/>
      <c r="AN7" s="8"/>
      <c r="AO7" s="8">
        <v>0.96</v>
      </c>
      <c r="AP7">
        <v>85</v>
      </c>
      <c r="AR7">
        <v>1.07</v>
      </c>
      <c r="AS7">
        <v>80</v>
      </c>
      <c r="AU7" s="8">
        <v>0.37</v>
      </c>
      <c r="AV7">
        <v>64</v>
      </c>
      <c r="AX7" s="8">
        <v>0.97</v>
      </c>
      <c r="AY7">
        <v>79</v>
      </c>
      <c r="BB7">
        <v>4.67</v>
      </c>
      <c r="BC7">
        <v>99</v>
      </c>
      <c r="BE7" s="8">
        <v>4.97</v>
      </c>
      <c r="BF7">
        <v>99</v>
      </c>
      <c r="BJ7" s="8"/>
      <c r="BK7" s="8">
        <v>0.97</v>
      </c>
      <c r="BL7">
        <v>50</v>
      </c>
      <c r="BO7">
        <v>52</v>
      </c>
      <c r="BP7">
        <v>50</v>
      </c>
      <c r="BT7">
        <v>3.27</v>
      </c>
      <c r="BU7">
        <v>50</v>
      </c>
      <c r="BY7">
        <v>4.97</v>
      </c>
      <c r="BZ7">
        <v>50</v>
      </c>
      <c r="CB7" s="8"/>
      <c r="CE7">
        <v>44.35</v>
      </c>
      <c r="CF7">
        <v>84</v>
      </c>
      <c r="CH7" s="8"/>
      <c r="CL7">
        <v>83</v>
      </c>
      <c r="CM7" t="s">
        <v>49</v>
      </c>
      <c r="CS7" s="8">
        <v>0.78</v>
      </c>
      <c r="CT7">
        <v>50</v>
      </c>
      <c r="CV7" s="8"/>
      <c r="CW7">
        <v>52</v>
      </c>
      <c r="CX7">
        <v>50</v>
      </c>
      <c r="DB7" s="8">
        <v>2.4700000000000002</v>
      </c>
      <c r="DC7">
        <v>50</v>
      </c>
      <c r="DF7" s="9"/>
      <c r="DG7" s="26">
        <v>6.97</v>
      </c>
      <c r="DH7">
        <v>50</v>
      </c>
      <c r="DI7" s="9"/>
      <c r="DM7">
        <v>47.85</v>
      </c>
      <c r="DN7">
        <v>80</v>
      </c>
      <c r="DS7">
        <v>83</v>
      </c>
      <c r="DT7" t="s">
        <v>49</v>
      </c>
    </row>
    <row r="8" spans="1:132" ht="15" customHeight="1" x14ac:dyDescent="0.3">
      <c r="A8" s="22"/>
      <c r="B8" s="21"/>
      <c r="C8" s="21"/>
      <c r="D8" s="21"/>
      <c r="E8" s="21"/>
      <c r="F8" s="21"/>
      <c r="G8" s="21"/>
      <c r="H8" s="20"/>
      <c r="I8" s="20"/>
      <c r="P8" s="30" t="s">
        <v>82</v>
      </c>
      <c r="Q8" s="30"/>
      <c r="R8" s="30"/>
      <c r="S8" s="30"/>
      <c r="T8" s="30"/>
      <c r="AN8" s="8"/>
      <c r="AO8" s="8">
        <v>0.95</v>
      </c>
      <c r="AP8">
        <v>85</v>
      </c>
      <c r="AR8">
        <v>1.06</v>
      </c>
      <c r="AS8">
        <v>80</v>
      </c>
      <c r="AU8" s="8">
        <v>0.36</v>
      </c>
      <c r="AV8">
        <v>63</v>
      </c>
      <c r="AX8" s="8">
        <v>0.96</v>
      </c>
      <c r="AY8">
        <v>78</v>
      </c>
      <c r="BB8">
        <v>4.66</v>
      </c>
      <c r="BC8">
        <v>99</v>
      </c>
      <c r="BE8" s="8">
        <v>4.96</v>
      </c>
      <c r="BF8">
        <v>99</v>
      </c>
      <c r="BJ8" s="8"/>
      <c r="BK8" s="8">
        <v>0.96</v>
      </c>
      <c r="BL8">
        <v>50</v>
      </c>
      <c r="BO8">
        <v>51</v>
      </c>
      <c r="BP8">
        <v>50</v>
      </c>
      <c r="BT8">
        <v>3.26</v>
      </c>
      <c r="BU8">
        <v>50</v>
      </c>
      <c r="BY8">
        <v>4.96</v>
      </c>
      <c r="BZ8">
        <v>50</v>
      </c>
      <c r="CB8" s="8"/>
      <c r="CE8">
        <v>44.3</v>
      </c>
      <c r="CF8">
        <v>84</v>
      </c>
      <c r="CH8" s="8"/>
      <c r="CL8">
        <v>82</v>
      </c>
      <c r="CM8" t="s">
        <v>50</v>
      </c>
      <c r="CS8" s="8">
        <v>0.77</v>
      </c>
      <c r="CT8">
        <v>50</v>
      </c>
      <c r="CV8" s="8"/>
      <c r="CW8">
        <v>51</v>
      </c>
      <c r="CX8">
        <v>50</v>
      </c>
      <c r="DB8" s="8">
        <v>2.46</v>
      </c>
      <c r="DC8">
        <v>50</v>
      </c>
      <c r="DF8" s="9"/>
      <c r="DG8" s="26">
        <v>6.96</v>
      </c>
      <c r="DH8">
        <v>50</v>
      </c>
      <c r="DI8" s="9"/>
      <c r="DM8">
        <v>47.8</v>
      </c>
      <c r="DN8">
        <v>80</v>
      </c>
      <c r="DS8">
        <v>82</v>
      </c>
      <c r="DT8" t="s">
        <v>50</v>
      </c>
      <c r="DX8" t="s">
        <v>51</v>
      </c>
    </row>
    <row r="9" spans="1:132" ht="15" customHeight="1" thickBot="1" x14ac:dyDescent="0.35">
      <c r="A9" s="22"/>
      <c r="B9" s="21"/>
      <c r="C9" s="21"/>
      <c r="D9" s="21"/>
      <c r="E9" s="21"/>
      <c r="F9" s="21"/>
      <c r="G9" s="21"/>
      <c r="H9" s="20"/>
      <c r="I9" s="20"/>
      <c r="N9" s="19"/>
      <c r="P9" s="30"/>
      <c r="Q9" s="30"/>
      <c r="R9" s="30"/>
      <c r="S9" s="30"/>
      <c r="T9" s="30"/>
      <c r="AN9" s="8"/>
      <c r="AO9" s="8">
        <v>0.94</v>
      </c>
      <c r="AP9">
        <v>85</v>
      </c>
      <c r="AR9">
        <v>1.05</v>
      </c>
      <c r="AS9">
        <v>78</v>
      </c>
      <c r="AU9">
        <v>0.35</v>
      </c>
      <c r="AV9">
        <v>63</v>
      </c>
      <c r="AX9" s="8">
        <v>0.95</v>
      </c>
      <c r="AY9">
        <v>78</v>
      </c>
      <c r="BB9">
        <v>4.6500000000000004</v>
      </c>
      <c r="BC9">
        <v>99</v>
      </c>
      <c r="BE9" s="8">
        <v>4.95</v>
      </c>
      <c r="BF9">
        <v>99</v>
      </c>
      <c r="BJ9" s="8"/>
      <c r="BK9" s="8">
        <v>0.95</v>
      </c>
      <c r="BL9">
        <v>50</v>
      </c>
      <c r="BO9">
        <v>50</v>
      </c>
      <c r="BP9">
        <v>50</v>
      </c>
      <c r="BT9">
        <v>3.25</v>
      </c>
      <c r="BU9">
        <v>50</v>
      </c>
      <c r="BY9">
        <v>4.95</v>
      </c>
      <c r="BZ9">
        <v>50</v>
      </c>
      <c r="CB9" s="8"/>
      <c r="CE9">
        <v>44.25</v>
      </c>
      <c r="CF9">
        <v>84</v>
      </c>
      <c r="CH9" s="8"/>
      <c r="CL9">
        <v>81</v>
      </c>
      <c r="CM9" t="s">
        <v>52</v>
      </c>
      <c r="CS9" s="8">
        <v>0.76</v>
      </c>
      <c r="CT9">
        <v>50</v>
      </c>
      <c r="CV9" s="8"/>
      <c r="CW9">
        <v>50</v>
      </c>
      <c r="CX9">
        <v>50</v>
      </c>
      <c r="DB9" s="8">
        <v>2.4500000000000002</v>
      </c>
      <c r="DC9">
        <v>50</v>
      </c>
      <c r="DF9" s="9"/>
      <c r="DG9" s="26">
        <v>6.95</v>
      </c>
      <c r="DH9">
        <v>50</v>
      </c>
      <c r="DI9" s="9"/>
      <c r="DM9">
        <v>47.75</v>
      </c>
      <c r="DN9">
        <v>80</v>
      </c>
      <c r="DS9">
        <v>81</v>
      </c>
      <c r="DT9" t="s">
        <v>52</v>
      </c>
    </row>
    <row r="10" spans="1:132" ht="15" thickBot="1" x14ac:dyDescent="0.35">
      <c r="A10" s="22"/>
      <c r="B10" s="21"/>
      <c r="C10" s="21"/>
      <c r="D10" s="21"/>
      <c r="F10" s="17" t="s">
        <v>54</v>
      </c>
      <c r="G10" s="18" t="s">
        <v>55</v>
      </c>
      <c r="H10" s="17" t="s">
        <v>56</v>
      </c>
      <c r="I10" s="17" t="s">
        <v>5</v>
      </c>
      <c r="P10" s="30"/>
      <c r="Q10" s="30"/>
      <c r="R10" s="30"/>
      <c r="S10" s="30"/>
      <c r="T10" s="30"/>
      <c r="AN10" s="8"/>
      <c r="AO10" s="8">
        <v>0.93</v>
      </c>
      <c r="AP10">
        <v>85</v>
      </c>
      <c r="AR10">
        <v>1.04</v>
      </c>
      <c r="AS10">
        <v>78</v>
      </c>
      <c r="AU10">
        <v>0.34</v>
      </c>
      <c r="AV10">
        <v>63</v>
      </c>
      <c r="AX10" s="8">
        <v>0.94</v>
      </c>
      <c r="AY10">
        <v>78</v>
      </c>
      <c r="BB10">
        <v>4.6399999999999997</v>
      </c>
      <c r="BC10">
        <v>99</v>
      </c>
      <c r="BE10" s="8">
        <v>4.9400000000000004</v>
      </c>
      <c r="BF10">
        <v>99</v>
      </c>
      <c r="BJ10" s="8"/>
      <c r="BK10" s="8">
        <v>0.94</v>
      </c>
      <c r="BL10">
        <v>50</v>
      </c>
      <c r="BO10">
        <v>49</v>
      </c>
      <c r="BP10">
        <v>49</v>
      </c>
      <c r="BT10">
        <v>3.24</v>
      </c>
      <c r="BU10">
        <v>50</v>
      </c>
      <c r="BY10">
        <v>4.9400000000000004</v>
      </c>
      <c r="BZ10">
        <v>50</v>
      </c>
      <c r="CB10" s="8"/>
      <c r="CE10">
        <v>44.2</v>
      </c>
      <c r="CF10">
        <v>84</v>
      </c>
      <c r="CH10" s="8"/>
      <c r="CL10">
        <v>80</v>
      </c>
      <c r="CM10" t="s">
        <v>53</v>
      </c>
      <c r="CS10" s="8">
        <v>0.75</v>
      </c>
      <c r="CT10">
        <v>50</v>
      </c>
      <c r="CV10" s="8"/>
      <c r="CW10">
        <v>49</v>
      </c>
      <c r="CX10">
        <v>49</v>
      </c>
      <c r="DB10" s="26">
        <v>2.44</v>
      </c>
      <c r="DC10">
        <v>50</v>
      </c>
      <c r="DF10" s="9"/>
      <c r="DG10" s="26">
        <v>6.94</v>
      </c>
      <c r="DH10">
        <v>50</v>
      </c>
      <c r="DI10" s="9"/>
      <c r="DM10">
        <v>47.7</v>
      </c>
      <c r="DN10">
        <v>80</v>
      </c>
      <c r="DS10">
        <v>80</v>
      </c>
      <c r="DT10" t="s">
        <v>53</v>
      </c>
    </row>
    <row r="11" spans="1:132" x14ac:dyDescent="0.3">
      <c r="A11" s="22"/>
      <c r="B11" s="21"/>
      <c r="C11" s="21"/>
      <c r="D11" s="21"/>
      <c r="F11" s="10" t="e">
        <f>IF(C4="D",ROUND(VLOOKUP(AK4,BE:BF,2,FALSE),2),ROUND(VLOOKUP(AK4,BB:BC,2,FALSE),2))</f>
        <v>#DIV/0!</v>
      </c>
      <c r="G11" s="10" t="e">
        <f>IF(C4="D",ROUND(VLOOKUP(AG4,AX:AY,2,FALSE),2),ROUND(VLOOKUP(AG4,AR:AS,2,FALSE),2))</f>
        <v>#DIV/0!</v>
      </c>
      <c r="H11" s="10" t="e">
        <f>IF(C4="D",ROUND(VLOOKUP(AF4,AU:AV,2,FALSE),2),ROUND(VLOOKUP(AF4,AO:AP,2,FALSE),2))</f>
        <v>#DIV/0!</v>
      </c>
      <c r="I11" s="10" t="e">
        <f>IF(C4="D",VLOOKUP(CJ4,CL:CM,2,FALSE),VLOOKUP(DQ4,DS:DT,2,FALSE))</f>
        <v>#DIV/0!</v>
      </c>
      <c r="P11" s="30"/>
      <c r="Q11" s="30"/>
      <c r="R11" s="30"/>
      <c r="S11" s="30"/>
      <c r="T11" s="30"/>
      <c r="AN11" s="8"/>
      <c r="AO11" s="8">
        <v>0.92</v>
      </c>
      <c r="AP11">
        <v>84</v>
      </c>
      <c r="AR11">
        <v>1.03</v>
      </c>
      <c r="AS11">
        <v>78</v>
      </c>
      <c r="AU11">
        <v>0.33</v>
      </c>
      <c r="AV11">
        <v>62</v>
      </c>
      <c r="AX11" s="8">
        <v>0.93</v>
      </c>
      <c r="AY11">
        <v>77</v>
      </c>
      <c r="BB11">
        <v>4.63</v>
      </c>
      <c r="BC11">
        <v>99</v>
      </c>
      <c r="BE11" s="8">
        <v>4.93</v>
      </c>
      <c r="BF11">
        <v>99</v>
      </c>
      <c r="BJ11" s="8"/>
      <c r="BK11" s="8">
        <v>0.93</v>
      </c>
      <c r="BL11">
        <v>50</v>
      </c>
      <c r="BO11">
        <v>48</v>
      </c>
      <c r="BP11">
        <v>49</v>
      </c>
      <c r="BT11">
        <v>3.23</v>
      </c>
      <c r="BU11">
        <v>50</v>
      </c>
      <c r="BY11">
        <v>4.93</v>
      </c>
      <c r="BZ11">
        <v>50</v>
      </c>
      <c r="CB11" s="8"/>
      <c r="CE11">
        <v>44.15</v>
      </c>
      <c r="CF11">
        <v>84</v>
      </c>
      <c r="CH11" s="8"/>
      <c r="CL11">
        <v>79</v>
      </c>
      <c r="CM11" t="s">
        <v>57</v>
      </c>
      <c r="CS11" s="8">
        <v>0.74</v>
      </c>
      <c r="CT11">
        <v>50</v>
      </c>
      <c r="CV11" s="8"/>
      <c r="CW11">
        <v>48</v>
      </c>
      <c r="CX11">
        <v>49</v>
      </c>
      <c r="DB11" s="8">
        <v>2.4300000000000002</v>
      </c>
      <c r="DC11">
        <v>50</v>
      </c>
      <c r="DF11" s="9"/>
      <c r="DG11" s="26">
        <v>6.93</v>
      </c>
      <c r="DH11">
        <v>50</v>
      </c>
      <c r="DI11" s="9"/>
      <c r="DM11">
        <v>47.65</v>
      </c>
      <c r="DN11">
        <v>80</v>
      </c>
      <c r="DS11">
        <v>79</v>
      </c>
      <c r="DT11" t="s">
        <v>57</v>
      </c>
    </row>
    <row r="12" spans="1:132" x14ac:dyDescent="0.3">
      <c r="A12" s="22"/>
      <c r="B12" s="23"/>
      <c r="C12" s="23"/>
      <c r="D12" s="23"/>
      <c r="E12" s="23"/>
      <c r="F12" s="23"/>
      <c r="G12" s="23"/>
      <c r="H12" s="20"/>
      <c r="I12" s="20"/>
      <c r="P12" s="30"/>
      <c r="Q12" s="30"/>
      <c r="R12" s="30"/>
      <c r="S12" s="30"/>
      <c r="T12" s="30"/>
      <c r="AN12" s="8"/>
      <c r="AO12" s="8">
        <v>0.91</v>
      </c>
      <c r="AP12">
        <v>84</v>
      </c>
      <c r="AR12">
        <v>1.02</v>
      </c>
      <c r="AS12">
        <v>78</v>
      </c>
      <c r="AU12">
        <v>0.32</v>
      </c>
      <c r="AV12">
        <v>62</v>
      </c>
      <c r="AX12" s="8">
        <v>0.92</v>
      </c>
      <c r="AY12">
        <v>77</v>
      </c>
      <c r="BB12">
        <v>4.62</v>
      </c>
      <c r="BC12">
        <v>99</v>
      </c>
      <c r="BE12" s="8">
        <v>4.92</v>
      </c>
      <c r="BF12">
        <v>99</v>
      </c>
      <c r="BJ12" s="8"/>
      <c r="BK12" s="8">
        <v>0.92</v>
      </c>
      <c r="BL12">
        <v>50</v>
      </c>
      <c r="BO12">
        <v>47</v>
      </c>
      <c r="BP12">
        <v>49</v>
      </c>
      <c r="BT12">
        <v>3.22</v>
      </c>
      <c r="BU12">
        <v>50</v>
      </c>
      <c r="BY12">
        <v>4.92</v>
      </c>
      <c r="BZ12">
        <v>50</v>
      </c>
      <c r="CB12" s="8"/>
      <c r="CE12">
        <v>44.1</v>
      </c>
      <c r="CF12">
        <v>84</v>
      </c>
      <c r="CH12" s="8"/>
      <c r="CL12">
        <v>78</v>
      </c>
      <c r="CM12" t="s">
        <v>58</v>
      </c>
      <c r="CS12" s="8">
        <v>0.73</v>
      </c>
      <c r="CT12">
        <v>50</v>
      </c>
      <c r="CV12" s="8"/>
      <c r="CW12">
        <v>47</v>
      </c>
      <c r="CX12">
        <v>49</v>
      </c>
      <c r="DB12" s="8">
        <v>2.42</v>
      </c>
      <c r="DC12">
        <v>50</v>
      </c>
      <c r="DF12" s="9"/>
      <c r="DG12" s="26">
        <v>6.92</v>
      </c>
      <c r="DH12">
        <v>50</v>
      </c>
      <c r="DI12" s="9"/>
      <c r="DM12">
        <v>47.6</v>
      </c>
      <c r="DN12">
        <v>80</v>
      </c>
      <c r="DS12">
        <v>78</v>
      </c>
      <c r="DT12" t="s">
        <v>58</v>
      </c>
    </row>
    <row r="13" spans="1:132" ht="15" customHeight="1" x14ac:dyDescent="0.3">
      <c r="A13" s="22"/>
      <c r="B13" s="22"/>
      <c r="C13" s="21"/>
      <c r="D13" s="21"/>
      <c r="E13" s="21"/>
      <c r="F13" s="21"/>
      <c r="G13" s="21"/>
      <c r="H13" s="20"/>
      <c r="I13" s="31"/>
      <c r="J13" s="31"/>
      <c r="K13" s="31"/>
      <c r="L13" s="31"/>
      <c r="M13" s="31"/>
      <c r="N13" s="31"/>
      <c r="O13" s="31"/>
      <c r="P13" s="21"/>
      <c r="Q13" s="21"/>
      <c r="R13" s="21"/>
      <c r="S13" s="21"/>
      <c r="T13" s="21"/>
      <c r="AN13" s="8"/>
      <c r="AO13" s="8">
        <v>0.9</v>
      </c>
      <c r="AP13">
        <v>84</v>
      </c>
      <c r="AR13">
        <v>1.01</v>
      </c>
      <c r="AS13">
        <v>78</v>
      </c>
      <c r="AU13">
        <v>0.31</v>
      </c>
      <c r="AV13">
        <v>61</v>
      </c>
      <c r="AX13" s="8">
        <v>0.91</v>
      </c>
      <c r="AY13">
        <v>77</v>
      </c>
      <c r="BB13">
        <v>4.6100000000000003</v>
      </c>
      <c r="BC13">
        <v>99</v>
      </c>
      <c r="BE13" s="8">
        <v>4.91</v>
      </c>
      <c r="BF13">
        <v>99</v>
      </c>
      <c r="BJ13" s="8"/>
      <c r="BK13" s="8">
        <v>0.91</v>
      </c>
      <c r="BL13">
        <v>50</v>
      </c>
      <c r="BO13">
        <v>46</v>
      </c>
      <c r="BP13">
        <v>49</v>
      </c>
      <c r="BT13">
        <v>3.21</v>
      </c>
      <c r="BU13">
        <v>50</v>
      </c>
      <c r="BY13">
        <v>4.91</v>
      </c>
      <c r="BZ13">
        <v>50</v>
      </c>
      <c r="CB13" s="8"/>
      <c r="CE13">
        <v>44.05</v>
      </c>
      <c r="CF13">
        <v>84</v>
      </c>
      <c r="CH13" s="8"/>
      <c r="CL13">
        <v>77</v>
      </c>
      <c r="CM13" t="s">
        <v>59</v>
      </c>
      <c r="CS13" s="8">
        <v>0.72</v>
      </c>
      <c r="CT13">
        <v>50</v>
      </c>
      <c r="CV13" s="8"/>
      <c r="CW13">
        <v>46</v>
      </c>
      <c r="CX13">
        <v>49</v>
      </c>
      <c r="DB13" s="8">
        <v>2.41</v>
      </c>
      <c r="DC13">
        <v>50</v>
      </c>
      <c r="DF13" s="9"/>
      <c r="DG13" s="26">
        <v>6.91</v>
      </c>
      <c r="DH13">
        <v>50</v>
      </c>
      <c r="DI13" s="9"/>
      <c r="DM13">
        <v>47.55</v>
      </c>
      <c r="DN13">
        <v>80</v>
      </c>
      <c r="DS13">
        <v>77</v>
      </c>
      <c r="DT13" t="s">
        <v>59</v>
      </c>
    </row>
    <row r="14" spans="1:132" ht="15" customHeight="1" x14ac:dyDescent="0.3">
      <c r="A14" s="22"/>
      <c r="B14" s="21"/>
      <c r="C14" s="21"/>
      <c r="D14" s="21"/>
      <c r="E14" s="21"/>
      <c r="F14" s="21"/>
      <c r="G14" s="21"/>
      <c r="H14" s="20"/>
      <c r="I14" s="20"/>
      <c r="P14" s="30" t="s">
        <v>83</v>
      </c>
      <c r="Q14" s="30"/>
      <c r="R14" s="30"/>
      <c r="S14" s="30"/>
      <c r="T14" s="30"/>
      <c r="AN14" s="8"/>
      <c r="AO14" s="8">
        <v>0.89</v>
      </c>
      <c r="AP14">
        <v>84</v>
      </c>
      <c r="AR14">
        <v>1</v>
      </c>
      <c r="AS14">
        <v>77</v>
      </c>
      <c r="AU14">
        <v>0.3</v>
      </c>
      <c r="AV14">
        <v>61</v>
      </c>
      <c r="AX14">
        <v>0.9</v>
      </c>
      <c r="AY14">
        <v>77</v>
      </c>
      <c r="BB14">
        <v>4.5999999999999996</v>
      </c>
      <c r="BC14">
        <v>99</v>
      </c>
      <c r="BE14" s="8">
        <v>4.9000000000000004</v>
      </c>
      <c r="BF14">
        <v>99</v>
      </c>
      <c r="BJ14" s="8"/>
      <c r="BK14" s="8">
        <v>0.9</v>
      </c>
      <c r="BL14">
        <v>50</v>
      </c>
      <c r="BO14">
        <v>45</v>
      </c>
      <c r="BP14">
        <v>49</v>
      </c>
      <c r="BT14">
        <v>3.2</v>
      </c>
      <c r="BU14">
        <v>50</v>
      </c>
      <c r="BY14">
        <v>4.9000000000000004</v>
      </c>
      <c r="BZ14">
        <v>50</v>
      </c>
      <c r="CB14" s="8"/>
      <c r="CE14">
        <v>44</v>
      </c>
      <c r="CF14">
        <v>84</v>
      </c>
      <c r="CH14" s="8"/>
      <c r="CL14">
        <v>76</v>
      </c>
      <c r="CM14" t="s">
        <v>60</v>
      </c>
      <c r="CS14" s="8">
        <v>0.71</v>
      </c>
      <c r="CT14">
        <v>50</v>
      </c>
      <c r="CV14" s="8"/>
      <c r="CW14">
        <v>45</v>
      </c>
      <c r="CX14">
        <v>49</v>
      </c>
      <c r="DB14" s="26">
        <v>2.4</v>
      </c>
      <c r="DC14">
        <v>50</v>
      </c>
      <c r="DF14" s="9"/>
      <c r="DG14" s="26">
        <v>6.9</v>
      </c>
      <c r="DH14">
        <v>50</v>
      </c>
      <c r="DI14" s="9"/>
      <c r="DM14">
        <v>47.5</v>
      </c>
      <c r="DN14">
        <v>79</v>
      </c>
      <c r="DS14">
        <v>76</v>
      </c>
      <c r="DT14" t="s">
        <v>60</v>
      </c>
    </row>
    <row r="15" spans="1:132" x14ac:dyDescent="0.3">
      <c r="A15" s="22"/>
      <c r="B15" s="21"/>
      <c r="C15" s="21"/>
      <c r="D15" s="21"/>
      <c r="E15" s="21"/>
      <c r="F15" s="21"/>
      <c r="G15" s="21"/>
      <c r="H15" s="20"/>
      <c r="I15" s="20"/>
      <c r="P15" s="30"/>
      <c r="Q15" s="30"/>
      <c r="R15" s="30"/>
      <c r="S15" s="30"/>
      <c r="T15" s="30"/>
      <c r="AN15" s="8"/>
      <c r="AO15" s="8">
        <v>0.88</v>
      </c>
      <c r="AP15">
        <v>84</v>
      </c>
      <c r="AR15">
        <v>0.99</v>
      </c>
      <c r="AS15">
        <v>77</v>
      </c>
      <c r="AU15">
        <v>0.28999999999999998</v>
      </c>
      <c r="AV15">
        <v>60</v>
      </c>
      <c r="AX15">
        <v>0.89</v>
      </c>
      <c r="AY15">
        <v>77</v>
      </c>
      <c r="BB15">
        <v>4.59</v>
      </c>
      <c r="BC15">
        <v>99</v>
      </c>
      <c r="BE15" s="8">
        <v>4.8899999999999997</v>
      </c>
      <c r="BF15">
        <v>99</v>
      </c>
      <c r="BJ15" s="8"/>
      <c r="BK15" s="8">
        <v>0.89</v>
      </c>
      <c r="BL15">
        <v>50</v>
      </c>
      <c r="BO15">
        <v>44</v>
      </c>
      <c r="BP15">
        <v>48</v>
      </c>
      <c r="BT15">
        <v>3.19</v>
      </c>
      <c r="BU15">
        <v>50</v>
      </c>
      <c r="BY15">
        <v>4.8899999999999997</v>
      </c>
      <c r="BZ15">
        <v>50</v>
      </c>
      <c r="CB15" s="8"/>
      <c r="CE15">
        <v>43.95</v>
      </c>
      <c r="CF15">
        <v>84</v>
      </c>
      <c r="CH15" s="8"/>
      <c r="CL15">
        <v>75</v>
      </c>
      <c r="CM15" t="s">
        <v>61</v>
      </c>
      <c r="CS15" s="8">
        <v>0.7</v>
      </c>
      <c r="CT15">
        <v>50</v>
      </c>
      <c r="CV15" s="8"/>
      <c r="CW15">
        <v>44</v>
      </c>
      <c r="CX15">
        <v>48</v>
      </c>
      <c r="DB15" s="8">
        <v>2.39</v>
      </c>
      <c r="DC15">
        <v>50</v>
      </c>
      <c r="DF15" s="9"/>
      <c r="DG15" s="26">
        <v>6.89</v>
      </c>
      <c r="DH15">
        <v>50</v>
      </c>
      <c r="DI15" s="9"/>
      <c r="DM15">
        <v>47.45</v>
      </c>
      <c r="DN15">
        <v>79</v>
      </c>
      <c r="DS15">
        <v>75</v>
      </c>
      <c r="DT15" t="s">
        <v>61</v>
      </c>
    </row>
    <row r="16" spans="1:132" ht="15" customHeight="1" x14ac:dyDescent="0.3">
      <c r="A16" s="22"/>
      <c r="B16" s="21"/>
      <c r="C16" s="21"/>
      <c r="D16" s="21"/>
      <c r="E16" s="21"/>
      <c r="F16" s="21"/>
      <c r="G16" s="21"/>
      <c r="H16" s="20"/>
      <c r="I16" s="20"/>
      <c r="P16" s="30"/>
      <c r="Q16" s="30"/>
      <c r="R16" s="30"/>
      <c r="S16" s="30"/>
      <c r="T16" s="30"/>
      <c r="AN16" s="8"/>
      <c r="AO16" s="8">
        <v>0.87</v>
      </c>
      <c r="AP16">
        <v>83</v>
      </c>
      <c r="AR16">
        <v>0.98</v>
      </c>
      <c r="AS16">
        <v>77</v>
      </c>
      <c r="AU16">
        <v>0.28000000000000003</v>
      </c>
      <c r="AV16">
        <v>60</v>
      </c>
      <c r="AX16">
        <v>0.88</v>
      </c>
      <c r="AY16">
        <v>76</v>
      </c>
      <c r="BB16">
        <v>4.58</v>
      </c>
      <c r="BC16">
        <v>99</v>
      </c>
      <c r="BE16" s="8">
        <v>4.88</v>
      </c>
      <c r="BF16">
        <v>99</v>
      </c>
      <c r="BJ16" s="8"/>
      <c r="BK16" s="8">
        <v>0.88</v>
      </c>
      <c r="BL16">
        <v>50</v>
      </c>
      <c r="BO16">
        <v>43</v>
      </c>
      <c r="BP16">
        <v>48</v>
      </c>
      <c r="BT16">
        <v>3.18</v>
      </c>
      <c r="BU16">
        <v>50</v>
      </c>
      <c r="BY16">
        <v>4.88</v>
      </c>
      <c r="BZ16">
        <v>50</v>
      </c>
      <c r="CB16" s="8"/>
      <c r="CE16">
        <v>43.9</v>
      </c>
      <c r="CF16">
        <v>84</v>
      </c>
      <c r="CH16" s="8"/>
      <c r="CL16">
        <v>74</v>
      </c>
      <c r="CM16" t="s">
        <v>62</v>
      </c>
      <c r="CS16" s="8">
        <v>0.69</v>
      </c>
      <c r="CT16">
        <v>50</v>
      </c>
      <c r="CV16" s="8"/>
      <c r="CW16">
        <v>43</v>
      </c>
      <c r="CX16">
        <v>48</v>
      </c>
      <c r="DB16" s="8">
        <v>2.38</v>
      </c>
      <c r="DC16">
        <v>50</v>
      </c>
      <c r="DF16" s="9"/>
      <c r="DG16" s="26">
        <v>6.88</v>
      </c>
      <c r="DH16">
        <v>50</v>
      </c>
      <c r="DI16" s="9"/>
      <c r="DM16">
        <v>47.4</v>
      </c>
      <c r="DN16">
        <v>79</v>
      </c>
      <c r="DS16">
        <v>74</v>
      </c>
      <c r="DT16" t="s">
        <v>62</v>
      </c>
    </row>
    <row r="17" spans="1:124" ht="15" customHeight="1" x14ac:dyDescent="0.3">
      <c r="A17" s="22"/>
      <c r="B17" s="21"/>
      <c r="C17" s="21"/>
      <c r="D17" s="21"/>
      <c r="E17" s="21"/>
      <c r="F17" s="21"/>
      <c r="G17" s="21"/>
      <c r="P17" s="30"/>
      <c r="Q17" s="30"/>
      <c r="R17" s="30"/>
      <c r="S17" s="30"/>
      <c r="T17" s="30"/>
      <c r="AN17" s="8"/>
      <c r="AO17" s="8">
        <v>0.86</v>
      </c>
      <c r="AP17">
        <v>83</v>
      </c>
      <c r="AR17">
        <v>0.97</v>
      </c>
      <c r="AS17">
        <v>77</v>
      </c>
      <c r="AU17">
        <v>0.27</v>
      </c>
      <c r="AV17">
        <v>59</v>
      </c>
      <c r="AX17">
        <v>0.87</v>
      </c>
      <c r="AY17">
        <v>76</v>
      </c>
      <c r="BB17">
        <v>4.57</v>
      </c>
      <c r="BC17">
        <v>99</v>
      </c>
      <c r="BE17" s="8">
        <v>4.87</v>
      </c>
      <c r="BF17">
        <v>99</v>
      </c>
      <c r="BJ17" s="8"/>
      <c r="BK17" s="8">
        <v>0.87</v>
      </c>
      <c r="BL17">
        <v>50</v>
      </c>
      <c r="BO17">
        <v>42</v>
      </c>
      <c r="BP17">
        <v>48</v>
      </c>
      <c r="BT17">
        <v>3.17</v>
      </c>
      <c r="BU17">
        <v>50</v>
      </c>
      <c r="BY17">
        <v>4.87</v>
      </c>
      <c r="BZ17">
        <v>50</v>
      </c>
      <c r="CB17" s="8"/>
      <c r="CE17">
        <v>43.85</v>
      </c>
      <c r="CF17">
        <v>84</v>
      </c>
      <c r="CH17" s="8"/>
      <c r="CL17">
        <v>73</v>
      </c>
      <c r="CM17" t="s">
        <v>63</v>
      </c>
      <c r="CS17" s="8">
        <v>0.68</v>
      </c>
      <c r="CT17">
        <v>50</v>
      </c>
      <c r="CV17" s="8"/>
      <c r="CW17">
        <v>42</v>
      </c>
      <c r="CX17">
        <v>48</v>
      </c>
      <c r="DB17" s="8">
        <v>2.37</v>
      </c>
      <c r="DC17">
        <v>50</v>
      </c>
      <c r="DF17" s="9"/>
      <c r="DG17" s="26">
        <v>6.87</v>
      </c>
      <c r="DH17">
        <v>50</v>
      </c>
      <c r="DI17" s="9"/>
      <c r="DM17">
        <v>47.35</v>
      </c>
      <c r="DN17">
        <v>79</v>
      </c>
      <c r="DS17">
        <v>73</v>
      </c>
      <c r="DT17" t="s">
        <v>63</v>
      </c>
    </row>
    <row r="18" spans="1:124" x14ac:dyDescent="0.3">
      <c r="A18" s="22"/>
      <c r="B18" s="23"/>
      <c r="C18" s="23"/>
      <c r="D18" s="22"/>
      <c r="E18" s="22"/>
      <c r="F18" s="22"/>
      <c r="G18" s="22"/>
      <c r="P18" s="30"/>
      <c r="Q18" s="30"/>
      <c r="R18" s="30"/>
      <c r="S18" s="30"/>
      <c r="T18" s="30"/>
      <c r="AN18" s="8"/>
      <c r="AO18" s="8">
        <v>0.85</v>
      </c>
      <c r="AP18">
        <v>83</v>
      </c>
      <c r="AR18">
        <v>0.96</v>
      </c>
      <c r="AS18">
        <v>77</v>
      </c>
      <c r="AU18">
        <v>0.26</v>
      </c>
      <c r="AV18">
        <v>59</v>
      </c>
      <c r="AX18">
        <v>0.86</v>
      </c>
      <c r="AY18">
        <v>75</v>
      </c>
      <c r="BB18">
        <v>4.5599999999999996</v>
      </c>
      <c r="BC18">
        <v>99</v>
      </c>
      <c r="BE18" s="8">
        <v>4.8600000000000003</v>
      </c>
      <c r="BF18">
        <v>99</v>
      </c>
      <c r="BJ18" s="8"/>
      <c r="BK18" s="8">
        <v>0.86</v>
      </c>
      <c r="BL18">
        <v>50</v>
      </c>
      <c r="BO18">
        <v>41</v>
      </c>
      <c r="BP18">
        <v>47</v>
      </c>
      <c r="BT18">
        <v>3.16</v>
      </c>
      <c r="BU18">
        <v>50</v>
      </c>
      <c r="BY18">
        <v>4.8600000000000003</v>
      </c>
      <c r="BZ18">
        <v>50</v>
      </c>
      <c r="CB18" s="8"/>
      <c r="CE18">
        <v>43.8</v>
      </c>
      <c r="CF18">
        <v>84</v>
      </c>
      <c r="CH18" s="8"/>
      <c r="CL18">
        <v>72</v>
      </c>
      <c r="CM18" t="s">
        <v>64</v>
      </c>
      <c r="CS18" s="8">
        <v>0.67</v>
      </c>
      <c r="CT18">
        <v>50</v>
      </c>
      <c r="CV18" s="8"/>
      <c r="CW18">
        <v>41</v>
      </c>
      <c r="CX18">
        <v>47</v>
      </c>
      <c r="DB18" s="26">
        <v>2.36</v>
      </c>
      <c r="DC18">
        <v>50</v>
      </c>
      <c r="DF18" s="9"/>
      <c r="DG18" s="26">
        <v>6.86</v>
      </c>
      <c r="DH18">
        <v>50</v>
      </c>
      <c r="DI18" s="9"/>
      <c r="DM18">
        <v>47.3</v>
      </c>
      <c r="DN18">
        <v>79</v>
      </c>
      <c r="DS18">
        <v>72</v>
      </c>
      <c r="DT18" t="s">
        <v>64</v>
      </c>
    </row>
    <row r="19" spans="1:124" x14ac:dyDescent="0.3">
      <c r="A19" s="22"/>
      <c r="B19" s="23"/>
      <c r="C19" s="23"/>
      <c r="D19" s="22"/>
      <c r="E19" s="22"/>
      <c r="F19" s="22"/>
      <c r="G19" s="22"/>
      <c r="AN19" s="8"/>
      <c r="AO19" s="8">
        <v>0.84</v>
      </c>
      <c r="AP19">
        <v>83</v>
      </c>
      <c r="AR19">
        <v>0.95</v>
      </c>
      <c r="AS19">
        <v>76</v>
      </c>
      <c r="AU19">
        <v>0.25</v>
      </c>
      <c r="AV19">
        <v>58</v>
      </c>
      <c r="AX19">
        <v>0.85</v>
      </c>
      <c r="AY19">
        <v>75</v>
      </c>
      <c r="BB19">
        <v>4.55</v>
      </c>
      <c r="BC19">
        <v>99</v>
      </c>
      <c r="BE19" s="8">
        <v>4.8499999999999996</v>
      </c>
      <c r="BF19">
        <v>99</v>
      </c>
      <c r="BJ19" s="8"/>
      <c r="BK19" s="8">
        <v>0.85</v>
      </c>
      <c r="BL19">
        <v>50</v>
      </c>
      <c r="BO19">
        <v>40</v>
      </c>
      <c r="BP19">
        <v>47</v>
      </c>
      <c r="BT19">
        <v>3.15</v>
      </c>
      <c r="BU19">
        <v>50</v>
      </c>
      <c r="BY19">
        <v>4.8499999999999996</v>
      </c>
      <c r="BZ19">
        <v>50</v>
      </c>
      <c r="CB19" s="8"/>
      <c r="CE19">
        <v>43.75</v>
      </c>
      <c r="CF19">
        <v>84</v>
      </c>
      <c r="CH19" s="8"/>
      <c r="CL19">
        <v>71</v>
      </c>
      <c r="CM19" t="s">
        <v>65</v>
      </c>
      <c r="CS19" s="8">
        <v>0.66</v>
      </c>
      <c r="CT19">
        <v>50</v>
      </c>
      <c r="CV19" s="8"/>
      <c r="CW19">
        <v>40</v>
      </c>
      <c r="CX19">
        <v>47</v>
      </c>
      <c r="DB19" s="8">
        <v>2.35</v>
      </c>
      <c r="DC19">
        <v>50</v>
      </c>
      <c r="DF19" s="9"/>
      <c r="DG19" s="26">
        <v>6.85</v>
      </c>
      <c r="DH19">
        <v>50</v>
      </c>
      <c r="DI19" s="9"/>
      <c r="DM19">
        <v>47.25</v>
      </c>
      <c r="DN19">
        <v>79</v>
      </c>
      <c r="DS19">
        <v>71</v>
      </c>
      <c r="DT19" t="s">
        <v>65</v>
      </c>
    </row>
    <row r="20" spans="1:124" x14ac:dyDescent="0.3">
      <c r="A20" s="22"/>
      <c r="B20" s="23"/>
      <c r="C20" s="23"/>
      <c r="D20" s="22"/>
      <c r="E20" s="22"/>
      <c r="F20" s="22"/>
      <c r="G20" s="22"/>
      <c r="AN20" s="8"/>
      <c r="AO20" s="8">
        <v>0.83</v>
      </c>
      <c r="AP20">
        <v>82</v>
      </c>
      <c r="AR20">
        <v>0.94</v>
      </c>
      <c r="AS20">
        <v>76</v>
      </c>
      <c r="AU20">
        <v>0.24</v>
      </c>
      <c r="AV20">
        <v>58</v>
      </c>
      <c r="AX20">
        <v>0.84</v>
      </c>
      <c r="AY20">
        <v>74</v>
      </c>
      <c r="BB20">
        <v>4.54</v>
      </c>
      <c r="BC20">
        <v>99</v>
      </c>
      <c r="BE20" s="8">
        <v>4.84</v>
      </c>
      <c r="BF20">
        <v>99</v>
      </c>
      <c r="BJ20" s="8"/>
      <c r="BK20" s="8">
        <v>0.84</v>
      </c>
      <c r="BL20">
        <v>50</v>
      </c>
      <c r="BO20">
        <v>39</v>
      </c>
      <c r="BP20">
        <v>46</v>
      </c>
      <c r="BT20">
        <v>3.14</v>
      </c>
      <c r="BU20">
        <v>50</v>
      </c>
      <c r="BY20">
        <v>4.84</v>
      </c>
      <c r="BZ20">
        <v>50</v>
      </c>
      <c r="CB20" s="8"/>
      <c r="CE20">
        <v>43.7</v>
      </c>
      <c r="CF20">
        <v>84</v>
      </c>
      <c r="CH20" s="8"/>
      <c r="CL20">
        <v>70</v>
      </c>
      <c r="CM20" t="s">
        <v>66</v>
      </c>
      <c r="CS20" s="8">
        <v>0.65</v>
      </c>
      <c r="CT20">
        <v>50</v>
      </c>
      <c r="CV20" s="8"/>
      <c r="CW20">
        <v>39</v>
      </c>
      <c r="CX20">
        <v>46</v>
      </c>
      <c r="DB20" s="8">
        <v>2.34</v>
      </c>
      <c r="DC20">
        <v>50</v>
      </c>
      <c r="DF20" s="9"/>
      <c r="DG20" s="26">
        <v>6.84</v>
      </c>
      <c r="DH20">
        <v>50</v>
      </c>
      <c r="DI20" s="9"/>
      <c r="DM20">
        <v>47.2</v>
      </c>
      <c r="DN20">
        <v>79</v>
      </c>
      <c r="DS20">
        <v>70</v>
      </c>
      <c r="DT20" t="s">
        <v>66</v>
      </c>
    </row>
    <row r="21" spans="1:124" x14ac:dyDescent="0.3">
      <c r="A21" s="22"/>
      <c r="B21" s="22"/>
      <c r="C21" s="22"/>
      <c r="D21" s="22"/>
      <c r="E21" s="22"/>
      <c r="F21" s="22"/>
      <c r="G21" s="22"/>
      <c r="AN21" s="8"/>
      <c r="AO21">
        <v>0.82</v>
      </c>
      <c r="AP21">
        <v>82</v>
      </c>
      <c r="AR21">
        <v>0.93</v>
      </c>
      <c r="AS21">
        <v>76</v>
      </c>
      <c r="AU21">
        <v>0.23</v>
      </c>
      <c r="AV21">
        <v>58</v>
      </c>
      <c r="AX21">
        <v>0.83</v>
      </c>
      <c r="AY21">
        <v>74</v>
      </c>
      <c r="BB21">
        <v>4.53</v>
      </c>
      <c r="BC21">
        <v>99</v>
      </c>
      <c r="BE21" s="8">
        <v>4.83</v>
      </c>
      <c r="BF21">
        <v>99</v>
      </c>
      <c r="BJ21" s="8"/>
      <c r="BK21" s="8">
        <v>0.83</v>
      </c>
      <c r="BL21">
        <v>50</v>
      </c>
      <c r="BO21">
        <v>38</v>
      </c>
      <c r="BP21">
        <v>46</v>
      </c>
      <c r="BT21">
        <v>3.13</v>
      </c>
      <c r="BU21">
        <v>50</v>
      </c>
      <c r="BY21">
        <v>4.83</v>
      </c>
      <c r="BZ21">
        <v>50</v>
      </c>
      <c r="CB21" s="8"/>
      <c r="CE21">
        <v>43.65</v>
      </c>
      <c r="CF21">
        <v>84</v>
      </c>
      <c r="CH21" s="8"/>
      <c r="CL21">
        <v>69</v>
      </c>
      <c r="CM21" t="s">
        <v>67</v>
      </c>
      <c r="CS21" s="8">
        <v>0.64</v>
      </c>
      <c r="CT21">
        <v>50</v>
      </c>
      <c r="CV21" s="8"/>
      <c r="CW21">
        <v>38</v>
      </c>
      <c r="CX21">
        <v>46</v>
      </c>
      <c r="DB21" s="8">
        <v>2.33</v>
      </c>
      <c r="DC21">
        <v>50</v>
      </c>
      <c r="DF21" s="9"/>
      <c r="DG21" s="26">
        <v>6.83</v>
      </c>
      <c r="DH21">
        <v>50</v>
      </c>
      <c r="DI21" s="9"/>
      <c r="DM21">
        <v>47.15</v>
      </c>
      <c r="DN21">
        <v>79</v>
      </c>
      <c r="DS21">
        <v>69</v>
      </c>
      <c r="DT21" t="s">
        <v>67</v>
      </c>
    </row>
    <row r="22" spans="1:124" x14ac:dyDescent="0.3">
      <c r="AN22" s="8"/>
      <c r="AO22">
        <v>0.81</v>
      </c>
      <c r="AP22">
        <v>82</v>
      </c>
      <c r="AR22">
        <v>0.92</v>
      </c>
      <c r="AS22">
        <v>76</v>
      </c>
      <c r="AU22">
        <v>0.22</v>
      </c>
      <c r="AV22">
        <v>57</v>
      </c>
      <c r="AX22">
        <v>0.82</v>
      </c>
      <c r="AY22">
        <v>74</v>
      </c>
      <c r="BB22">
        <v>4.5199999999999996</v>
      </c>
      <c r="BC22">
        <v>99</v>
      </c>
      <c r="BE22" s="8">
        <v>4.82</v>
      </c>
      <c r="BF22">
        <v>99</v>
      </c>
      <c r="BJ22" s="8"/>
      <c r="BK22" s="8">
        <v>0.82</v>
      </c>
      <c r="BL22">
        <v>50</v>
      </c>
      <c r="BO22">
        <v>37</v>
      </c>
      <c r="BP22">
        <v>46</v>
      </c>
      <c r="BT22">
        <v>3.12</v>
      </c>
      <c r="BU22">
        <v>50</v>
      </c>
      <c r="BY22">
        <v>4.82</v>
      </c>
      <c r="BZ22">
        <v>50</v>
      </c>
      <c r="CB22" s="8"/>
      <c r="CE22">
        <v>43.6</v>
      </c>
      <c r="CF22">
        <v>84</v>
      </c>
      <c r="CH22" s="8"/>
      <c r="CL22">
        <v>68</v>
      </c>
      <c r="CM22" t="s">
        <v>67</v>
      </c>
      <c r="CS22" s="8">
        <v>0.63</v>
      </c>
      <c r="CT22">
        <v>50</v>
      </c>
      <c r="CV22" s="8"/>
      <c r="CW22">
        <v>37</v>
      </c>
      <c r="CX22">
        <v>46</v>
      </c>
      <c r="DB22" s="26">
        <v>2.3199999999999998</v>
      </c>
      <c r="DC22">
        <v>50</v>
      </c>
      <c r="DF22" s="9"/>
      <c r="DG22" s="26">
        <v>6.82</v>
      </c>
      <c r="DH22">
        <v>50</v>
      </c>
      <c r="DI22" s="9"/>
      <c r="DM22">
        <v>47.100000000000101</v>
      </c>
      <c r="DN22">
        <v>79</v>
      </c>
      <c r="DS22">
        <v>68</v>
      </c>
      <c r="DT22" t="s">
        <v>68</v>
      </c>
    </row>
    <row r="23" spans="1:124" x14ac:dyDescent="0.3">
      <c r="AN23" s="8"/>
      <c r="AO23">
        <v>0.8</v>
      </c>
      <c r="AP23">
        <v>81</v>
      </c>
      <c r="AR23">
        <v>0.91</v>
      </c>
      <c r="AS23">
        <v>76</v>
      </c>
      <c r="AU23">
        <v>0.21</v>
      </c>
      <c r="AV23">
        <v>57</v>
      </c>
      <c r="AX23">
        <v>0.81</v>
      </c>
      <c r="AY23">
        <v>74</v>
      </c>
      <c r="BB23">
        <v>4.51</v>
      </c>
      <c r="BC23">
        <v>99</v>
      </c>
      <c r="BE23" s="8">
        <v>4.8099999999999996</v>
      </c>
      <c r="BF23">
        <v>99</v>
      </c>
      <c r="BJ23" s="8"/>
      <c r="BK23" s="8">
        <v>0.81</v>
      </c>
      <c r="BL23">
        <v>50</v>
      </c>
      <c r="BO23">
        <v>36</v>
      </c>
      <c r="BP23">
        <v>45</v>
      </c>
      <c r="BT23">
        <v>3.11</v>
      </c>
      <c r="BU23">
        <v>50</v>
      </c>
      <c r="BY23">
        <v>4.8099999999999996</v>
      </c>
      <c r="BZ23">
        <v>50</v>
      </c>
      <c r="CB23" s="8"/>
      <c r="CE23">
        <v>43.55</v>
      </c>
      <c r="CF23">
        <v>84</v>
      </c>
      <c r="CH23" s="8"/>
      <c r="CL23">
        <v>67</v>
      </c>
      <c r="CM23" t="s">
        <v>68</v>
      </c>
      <c r="CS23" s="8">
        <v>0.62</v>
      </c>
      <c r="CT23">
        <v>50</v>
      </c>
      <c r="CV23" s="8"/>
      <c r="CW23">
        <v>36</v>
      </c>
      <c r="CX23">
        <v>45</v>
      </c>
      <c r="DB23" s="8">
        <v>2.31</v>
      </c>
      <c r="DC23">
        <v>50</v>
      </c>
      <c r="DF23" s="9"/>
      <c r="DG23" s="26">
        <v>6.81</v>
      </c>
      <c r="DH23">
        <v>50</v>
      </c>
      <c r="DI23" s="9"/>
      <c r="DM23">
        <v>47.050000000000097</v>
      </c>
      <c r="DN23">
        <v>79</v>
      </c>
      <c r="DS23">
        <v>67</v>
      </c>
      <c r="DT23" t="s">
        <v>69</v>
      </c>
    </row>
    <row r="24" spans="1:124" x14ac:dyDescent="0.3">
      <c r="AN24" s="8"/>
      <c r="AO24">
        <v>0.79</v>
      </c>
      <c r="AP24">
        <v>81</v>
      </c>
      <c r="AR24">
        <v>0.9</v>
      </c>
      <c r="AS24">
        <v>75</v>
      </c>
      <c r="AU24">
        <v>0.2</v>
      </c>
      <c r="AV24">
        <v>56</v>
      </c>
      <c r="AX24">
        <v>0.8</v>
      </c>
      <c r="AY24">
        <v>73</v>
      </c>
      <c r="BB24">
        <v>4.5</v>
      </c>
      <c r="BC24">
        <v>98</v>
      </c>
      <c r="BE24" s="8">
        <v>4.8</v>
      </c>
      <c r="BF24">
        <v>99</v>
      </c>
      <c r="BJ24" s="8"/>
      <c r="BK24" s="8">
        <v>0.8</v>
      </c>
      <c r="BL24">
        <v>50</v>
      </c>
      <c r="BO24">
        <v>35</v>
      </c>
      <c r="BP24">
        <v>45</v>
      </c>
      <c r="BT24">
        <v>3.1</v>
      </c>
      <c r="BU24">
        <v>50</v>
      </c>
      <c r="BY24">
        <v>4.8</v>
      </c>
      <c r="BZ24">
        <v>50</v>
      </c>
      <c r="CB24" s="8"/>
      <c r="CE24">
        <v>43.5</v>
      </c>
      <c r="CF24">
        <v>84</v>
      </c>
      <c r="CH24" s="8"/>
      <c r="CS24" s="8">
        <v>0.61</v>
      </c>
      <c r="CT24">
        <v>50</v>
      </c>
      <c r="CV24" s="8"/>
      <c r="CW24">
        <v>35</v>
      </c>
      <c r="CX24">
        <v>45</v>
      </c>
      <c r="DB24" s="8">
        <v>2.2999999999999998</v>
      </c>
      <c r="DC24">
        <v>50</v>
      </c>
      <c r="DF24" s="9"/>
      <c r="DG24" s="26">
        <v>6.8</v>
      </c>
      <c r="DH24">
        <v>50</v>
      </c>
      <c r="DI24" s="9"/>
      <c r="DM24">
        <v>47.000000000000099</v>
      </c>
      <c r="DN24">
        <v>79</v>
      </c>
      <c r="DS24">
        <v>66</v>
      </c>
      <c r="DT24" t="s">
        <v>70</v>
      </c>
    </row>
    <row r="25" spans="1:124" x14ac:dyDescent="0.3">
      <c r="AN25" s="8"/>
      <c r="AO25">
        <v>0.78</v>
      </c>
      <c r="AP25">
        <v>80</v>
      </c>
      <c r="AR25">
        <v>0.89</v>
      </c>
      <c r="AS25">
        <v>75</v>
      </c>
      <c r="AU25">
        <v>0.19</v>
      </c>
      <c r="AV25">
        <v>56</v>
      </c>
      <c r="AX25">
        <v>0.79</v>
      </c>
      <c r="AY25">
        <v>73</v>
      </c>
      <c r="BB25">
        <v>4.49</v>
      </c>
      <c r="BC25">
        <v>98</v>
      </c>
      <c r="BE25" s="8">
        <v>4.79</v>
      </c>
      <c r="BF25">
        <v>99</v>
      </c>
      <c r="BJ25" s="8"/>
      <c r="BK25" s="8">
        <v>0.79</v>
      </c>
      <c r="BL25">
        <v>50</v>
      </c>
      <c r="BO25">
        <v>34</v>
      </c>
      <c r="BP25">
        <v>45</v>
      </c>
      <c r="BT25">
        <v>3.09</v>
      </c>
      <c r="BU25">
        <v>50</v>
      </c>
      <c r="BY25">
        <v>4.79</v>
      </c>
      <c r="BZ25">
        <v>50</v>
      </c>
      <c r="CB25" s="8"/>
      <c r="CE25">
        <v>43.45</v>
      </c>
      <c r="CF25">
        <v>84</v>
      </c>
      <c r="CH25" s="8"/>
      <c r="CS25">
        <v>0.6</v>
      </c>
      <c r="CT25">
        <v>50</v>
      </c>
      <c r="CV25" s="8"/>
      <c r="CW25">
        <v>34</v>
      </c>
      <c r="CX25">
        <v>45</v>
      </c>
      <c r="DB25" s="8">
        <v>2.29</v>
      </c>
      <c r="DC25">
        <v>50</v>
      </c>
      <c r="DF25" s="9"/>
      <c r="DG25" s="26">
        <v>6.79</v>
      </c>
      <c r="DH25">
        <v>50</v>
      </c>
      <c r="DI25" s="9"/>
      <c r="DM25">
        <v>46.950000000000102</v>
      </c>
      <c r="DN25">
        <v>79</v>
      </c>
      <c r="DS25">
        <v>65</v>
      </c>
      <c r="DT25" t="s">
        <v>71</v>
      </c>
    </row>
    <row r="26" spans="1:124" x14ac:dyDescent="0.3">
      <c r="AN26" s="8"/>
      <c r="AO26">
        <v>0.77</v>
      </c>
      <c r="AP26">
        <v>80</v>
      </c>
      <c r="AR26">
        <v>0.88</v>
      </c>
      <c r="AS26">
        <v>75</v>
      </c>
      <c r="AU26">
        <v>0.18</v>
      </c>
      <c r="AV26">
        <v>55</v>
      </c>
      <c r="AX26">
        <v>0.78</v>
      </c>
      <c r="AY26">
        <v>73</v>
      </c>
      <c r="BB26">
        <v>4.4800000000000004</v>
      </c>
      <c r="BC26">
        <v>98</v>
      </c>
      <c r="BE26" s="8">
        <v>4.78</v>
      </c>
      <c r="BF26">
        <v>99</v>
      </c>
      <c r="BJ26" s="8"/>
      <c r="BK26" s="8">
        <v>0.78</v>
      </c>
      <c r="BL26">
        <v>50</v>
      </c>
      <c r="BO26">
        <v>33</v>
      </c>
      <c r="BP26">
        <v>44</v>
      </c>
      <c r="BT26">
        <v>3.08</v>
      </c>
      <c r="BU26">
        <v>50</v>
      </c>
      <c r="BY26">
        <v>4.78</v>
      </c>
      <c r="BZ26">
        <v>50</v>
      </c>
      <c r="CB26" s="8"/>
      <c r="CE26">
        <v>43.4</v>
      </c>
      <c r="CF26">
        <v>84</v>
      </c>
      <c r="CH26" s="8"/>
      <c r="CS26">
        <v>0.59</v>
      </c>
      <c r="CT26">
        <v>50</v>
      </c>
      <c r="CV26" s="8"/>
      <c r="CW26">
        <v>33</v>
      </c>
      <c r="CX26">
        <v>44</v>
      </c>
      <c r="DB26" s="26">
        <v>2.28000000000001</v>
      </c>
      <c r="DC26">
        <v>50</v>
      </c>
      <c r="DF26" s="9"/>
      <c r="DG26" s="26">
        <v>6.78</v>
      </c>
      <c r="DH26">
        <v>50</v>
      </c>
      <c r="DI26" s="9"/>
      <c r="DM26">
        <v>46.900000000000098</v>
      </c>
      <c r="DN26">
        <v>79</v>
      </c>
      <c r="DS26">
        <v>64</v>
      </c>
      <c r="DT26" t="s">
        <v>72</v>
      </c>
    </row>
    <row r="27" spans="1:124" x14ac:dyDescent="0.3">
      <c r="AN27" s="8"/>
      <c r="AO27">
        <v>0.76</v>
      </c>
      <c r="AP27">
        <v>79</v>
      </c>
      <c r="AR27">
        <v>0.87</v>
      </c>
      <c r="AS27">
        <v>75</v>
      </c>
      <c r="AU27">
        <v>0.17</v>
      </c>
      <c r="AV27">
        <v>55</v>
      </c>
      <c r="AX27">
        <v>0.77</v>
      </c>
      <c r="AY27">
        <v>72</v>
      </c>
      <c r="BB27">
        <v>4.47</v>
      </c>
      <c r="BC27">
        <v>98</v>
      </c>
      <c r="BE27" s="8">
        <v>4.7699999999999996</v>
      </c>
      <c r="BF27">
        <v>99</v>
      </c>
      <c r="BJ27" s="8"/>
      <c r="BK27" s="8">
        <v>0.77</v>
      </c>
      <c r="BL27">
        <v>50</v>
      </c>
      <c r="BO27">
        <v>32</v>
      </c>
      <c r="BP27">
        <v>44</v>
      </c>
      <c r="BT27">
        <v>3.07</v>
      </c>
      <c r="BU27">
        <v>50</v>
      </c>
      <c r="BY27">
        <v>4.7699999999999996</v>
      </c>
      <c r="BZ27">
        <v>50</v>
      </c>
      <c r="CB27" s="8"/>
      <c r="CE27">
        <v>43.35</v>
      </c>
      <c r="CF27">
        <v>84</v>
      </c>
      <c r="CH27" s="8"/>
      <c r="CS27">
        <v>0.57999999999999996</v>
      </c>
      <c r="CT27">
        <v>50</v>
      </c>
      <c r="CV27" s="8"/>
      <c r="CW27">
        <v>32</v>
      </c>
      <c r="CX27">
        <v>44</v>
      </c>
      <c r="DB27" s="8">
        <v>2.27</v>
      </c>
      <c r="DC27">
        <v>50</v>
      </c>
      <c r="DF27" s="9"/>
      <c r="DG27" s="26">
        <v>6.77</v>
      </c>
      <c r="DH27">
        <v>50</v>
      </c>
      <c r="DI27" s="9"/>
      <c r="DM27">
        <v>46.850000000000101</v>
      </c>
      <c r="DN27">
        <v>79</v>
      </c>
      <c r="DS27">
        <v>63</v>
      </c>
      <c r="DT27" t="s">
        <v>73</v>
      </c>
    </row>
    <row r="28" spans="1:124" x14ac:dyDescent="0.3">
      <c r="AN28" s="8"/>
      <c r="AO28">
        <v>0.75</v>
      </c>
      <c r="AP28">
        <v>79</v>
      </c>
      <c r="AR28">
        <v>0.86</v>
      </c>
      <c r="AS28">
        <v>74</v>
      </c>
      <c r="AU28">
        <v>0.16</v>
      </c>
      <c r="AV28">
        <v>54</v>
      </c>
      <c r="AX28">
        <v>0.76</v>
      </c>
      <c r="AY28">
        <v>72</v>
      </c>
      <c r="BB28">
        <v>4.46</v>
      </c>
      <c r="BC28">
        <v>98</v>
      </c>
      <c r="BE28" s="8">
        <v>4.76</v>
      </c>
      <c r="BF28">
        <v>99</v>
      </c>
      <c r="BJ28" s="8"/>
      <c r="BK28" s="8">
        <v>0.76</v>
      </c>
      <c r="BL28">
        <v>50</v>
      </c>
      <c r="BO28">
        <v>31</v>
      </c>
      <c r="BP28">
        <v>44</v>
      </c>
      <c r="BT28">
        <v>3.06</v>
      </c>
      <c r="BU28">
        <v>50</v>
      </c>
      <c r="BY28">
        <v>4.76</v>
      </c>
      <c r="BZ28">
        <v>50</v>
      </c>
      <c r="CB28" s="8"/>
      <c r="CE28">
        <v>43.3</v>
      </c>
      <c r="CF28">
        <v>84</v>
      </c>
      <c r="CH28" s="8"/>
      <c r="CS28">
        <v>0.56999999999999995</v>
      </c>
      <c r="CT28">
        <v>50</v>
      </c>
      <c r="CV28" s="8"/>
      <c r="CW28">
        <v>31</v>
      </c>
      <c r="CX28">
        <v>44</v>
      </c>
      <c r="DB28" s="8">
        <v>2.26000000000001</v>
      </c>
      <c r="DC28">
        <v>50</v>
      </c>
      <c r="DF28" s="9"/>
      <c r="DG28" s="26">
        <v>6.7600000000000096</v>
      </c>
      <c r="DH28">
        <v>50</v>
      </c>
      <c r="DI28" s="9"/>
      <c r="DM28">
        <v>46.800000000000097</v>
      </c>
      <c r="DN28">
        <v>79</v>
      </c>
      <c r="DS28">
        <v>62</v>
      </c>
      <c r="DT28" t="s">
        <v>74</v>
      </c>
    </row>
    <row r="29" spans="1:124" x14ac:dyDescent="0.3">
      <c r="AN29" s="8"/>
      <c r="AO29">
        <v>0.74</v>
      </c>
      <c r="AP29">
        <v>79</v>
      </c>
      <c r="AR29">
        <v>0.85</v>
      </c>
      <c r="AS29">
        <v>74</v>
      </c>
      <c r="AU29">
        <v>0.15</v>
      </c>
      <c r="AV29">
        <v>54</v>
      </c>
      <c r="AX29">
        <v>0.75</v>
      </c>
      <c r="AY29">
        <v>72</v>
      </c>
      <c r="BB29">
        <v>4.45</v>
      </c>
      <c r="BC29">
        <v>98</v>
      </c>
      <c r="BE29" s="8">
        <v>4.75</v>
      </c>
      <c r="BF29">
        <v>99</v>
      </c>
      <c r="BJ29" s="8"/>
      <c r="BK29">
        <v>0.75</v>
      </c>
      <c r="BL29">
        <v>50</v>
      </c>
      <c r="BO29">
        <v>30</v>
      </c>
      <c r="BP29">
        <v>43</v>
      </c>
      <c r="BT29">
        <v>3.05</v>
      </c>
      <c r="BU29">
        <v>50</v>
      </c>
      <c r="BY29">
        <v>4.75</v>
      </c>
      <c r="BZ29">
        <v>50</v>
      </c>
      <c r="CB29" s="8"/>
      <c r="CE29">
        <v>43.25</v>
      </c>
      <c r="CF29">
        <v>84</v>
      </c>
      <c r="CH29" s="8"/>
      <c r="CS29">
        <v>0.56000000000000005</v>
      </c>
      <c r="CT29">
        <v>50</v>
      </c>
      <c r="CV29" s="8"/>
      <c r="CW29">
        <v>30</v>
      </c>
      <c r="CX29">
        <v>43</v>
      </c>
      <c r="DB29" s="8">
        <v>2.25</v>
      </c>
      <c r="DC29">
        <v>50</v>
      </c>
      <c r="DF29" s="9"/>
      <c r="DG29" s="26">
        <v>6.7500000000000098</v>
      </c>
      <c r="DH29">
        <v>50</v>
      </c>
      <c r="DI29" s="9"/>
      <c r="DM29">
        <v>46.750000000000099</v>
      </c>
      <c r="DN29">
        <v>79</v>
      </c>
      <c r="DS29">
        <v>61</v>
      </c>
      <c r="DT29" t="s">
        <v>75</v>
      </c>
    </row>
    <row r="30" spans="1:124" x14ac:dyDescent="0.3">
      <c r="AN30" s="8"/>
      <c r="AO30">
        <v>0.73</v>
      </c>
      <c r="AP30">
        <v>78</v>
      </c>
      <c r="AR30">
        <v>0.84</v>
      </c>
      <c r="AS30">
        <v>74</v>
      </c>
      <c r="AU30">
        <v>0.14000000000000001</v>
      </c>
      <c r="AV30">
        <v>53</v>
      </c>
      <c r="AX30">
        <v>0.74</v>
      </c>
      <c r="AY30">
        <v>71</v>
      </c>
      <c r="BB30">
        <v>4.4400000000000004</v>
      </c>
      <c r="BC30">
        <v>98</v>
      </c>
      <c r="BE30" s="8">
        <v>4.74</v>
      </c>
      <c r="BF30">
        <v>99</v>
      </c>
      <c r="BJ30" s="8"/>
      <c r="BK30">
        <v>0.74</v>
      </c>
      <c r="BL30">
        <v>50</v>
      </c>
      <c r="BO30">
        <v>29</v>
      </c>
      <c r="BP30">
        <v>43</v>
      </c>
      <c r="BT30">
        <v>3.04</v>
      </c>
      <c r="BU30">
        <v>50</v>
      </c>
      <c r="BY30">
        <v>4.74</v>
      </c>
      <c r="BZ30">
        <v>50</v>
      </c>
      <c r="CB30" s="8"/>
      <c r="CE30">
        <v>43.2</v>
      </c>
      <c r="CF30">
        <v>84</v>
      </c>
      <c r="CH30" s="8"/>
      <c r="CS30">
        <v>0.55000000000000004</v>
      </c>
      <c r="CT30">
        <v>49</v>
      </c>
      <c r="CV30" s="8"/>
      <c r="CW30">
        <v>29</v>
      </c>
      <c r="CX30">
        <v>43</v>
      </c>
      <c r="DB30" s="26">
        <v>2.24000000000001</v>
      </c>
      <c r="DC30">
        <v>50</v>
      </c>
      <c r="DF30" s="9"/>
      <c r="DG30" s="26">
        <v>6.74000000000001</v>
      </c>
      <c r="DH30">
        <v>50</v>
      </c>
      <c r="DI30" s="9"/>
      <c r="DM30">
        <v>46.700000000000102</v>
      </c>
      <c r="DN30">
        <v>79</v>
      </c>
      <c r="DS30">
        <v>60</v>
      </c>
      <c r="DT30" t="s">
        <v>76</v>
      </c>
    </row>
    <row r="31" spans="1:124" x14ac:dyDescent="0.3">
      <c r="AN31" s="8"/>
      <c r="AO31">
        <v>0.72</v>
      </c>
      <c r="AP31">
        <v>78</v>
      </c>
      <c r="AR31">
        <v>0.83</v>
      </c>
      <c r="AS31">
        <v>74</v>
      </c>
      <c r="AU31">
        <v>0.13</v>
      </c>
      <c r="AV31">
        <v>53</v>
      </c>
      <c r="AX31">
        <v>0.73</v>
      </c>
      <c r="AY31">
        <v>71</v>
      </c>
      <c r="BB31">
        <v>4.43</v>
      </c>
      <c r="BC31">
        <v>98</v>
      </c>
      <c r="BE31" s="8">
        <v>4.7300000000000004</v>
      </c>
      <c r="BF31">
        <v>99</v>
      </c>
      <c r="BJ31" s="8"/>
      <c r="BK31">
        <v>0.73</v>
      </c>
      <c r="BL31">
        <v>50</v>
      </c>
      <c r="BO31">
        <v>28</v>
      </c>
      <c r="BP31">
        <v>43</v>
      </c>
      <c r="BT31">
        <v>3.03</v>
      </c>
      <c r="BU31">
        <v>50</v>
      </c>
      <c r="BY31">
        <v>4.7300000000000004</v>
      </c>
      <c r="BZ31">
        <v>50</v>
      </c>
      <c r="CB31" s="8"/>
      <c r="CE31">
        <v>43.15</v>
      </c>
      <c r="CF31">
        <v>84</v>
      </c>
      <c r="CH31" s="8"/>
      <c r="CS31">
        <v>0.54</v>
      </c>
      <c r="CT31">
        <v>49</v>
      </c>
      <c r="CV31" s="8"/>
      <c r="CW31">
        <v>28</v>
      </c>
      <c r="CX31">
        <v>43</v>
      </c>
      <c r="DB31" s="8">
        <v>2.2300000000000102</v>
      </c>
      <c r="DC31">
        <v>50</v>
      </c>
      <c r="DF31" s="9"/>
      <c r="DG31" s="26">
        <v>6.7300000000000102</v>
      </c>
      <c r="DH31">
        <v>50</v>
      </c>
      <c r="DI31" s="9"/>
      <c r="DM31">
        <v>46.650000000000098</v>
      </c>
      <c r="DN31">
        <v>79</v>
      </c>
      <c r="DS31">
        <v>59</v>
      </c>
      <c r="DT31" t="s">
        <v>77</v>
      </c>
    </row>
    <row r="32" spans="1:124" x14ac:dyDescent="0.3">
      <c r="AN32" s="8"/>
      <c r="AO32">
        <v>0.71</v>
      </c>
      <c r="AP32">
        <v>78</v>
      </c>
      <c r="AR32">
        <v>0.82</v>
      </c>
      <c r="AS32">
        <v>73</v>
      </c>
      <c r="AU32">
        <v>0.12</v>
      </c>
      <c r="AV32">
        <v>52</v>
      </c>
      <c r="AX32">
        <v>0.72</v>
      </c>
      <c r="AY32">
        <v>71</v>
      </c>
      <c r="BB32">
        <v>4.42</v>
      </c>
      <c r="BC32">
        <v>98</v>
      </c>
      <c r="BE32" s="8">
        <v>4.72</v>
      </c>
      <c r="BF32">
        <v>99</v>
      </c>
      <c r="BJ32" s="8"/>
      <c r="BK32">
        <v>0.72</v>
      </c>
      <c r="BL32">
        <v>50</v>
      </c>
      <c r="BO32">
        <v>27</v>
      </c>
      <c r="BP32">
        <v>42</v>
      </c>
      <c r="BT32">
        <v>3.02</v>
      </c>
      <c r="BU32">
        <v>50</v>
      </c>
      <c r="BY32">
        <v>4.72</v>
      </c>
      <c r="BZ32">
        <v>50</v>
      </c>
      <c r="CB32" s="8"/>
      <c r="CE32">
        <v>43.1</v>
      </c>
      <c r="CF32">
        <v>84</v>
      </c>
      <c r="CH32" s="8"/>
      <c r="CS32">
        <v>0.53</v>
      </c>
      <c r="CT32">
        <v>49</v>
      </c>
      <c r="CV32" s="8"/>
      <c r="CW32">
        <v>27</v>
      </c>
      <c r="CX32">
        <v>42</v>
      </c>
      <c r="DB32" s="8">
        <v>2.22000000000001</v>
      </c>
      <c r="DC32">
        <v>50</v>
      </c>
      <c r="DF32" s="9"/>
      <c r="DG32" s="26">
        <v>6.7200000000000104</v>
      </c>
      <c r="DH32">
        <v>50</v>
      </c>
      <c r="DI32" s="9"/>
      <c r="DM32">
        <v>46.600000000000101</v>
      </c>
      <c r="DN32">
        <v>79</v>
      </c>
      <c r="DS32">
        <v>58</v>
      </c>
      <c r="DT32" t="s">
        <v>78</v>
      </c>
    </row>
    <row r="33" spans="40:118" x14ac:dyDescent="0.3">
      <c r="AN33" s="8"/>
      <c r="AO33">
        <v>0.7</v>
      </c>
      <c r="AP33">
        <v>77</v>
      </c>
      <c r="AR33">
        <v>0.81</v>
      </c>
      <c r="AS33">
        <v>73</v>
      </c>
      <c r="AU33">
        <v>0.11</v>
      </c>
      <c r="AV33">
        <v>52</v>
      </c>
      <c r="AX33">
        <v>0.71</v>
      </c>
      <c r="AY33">
        <v>70</v>
      </c>
      <c r="BB33">
        <v>4.41</v>
      </c>
      <c r="BC33">
        <v>98</v>
      </c>
      <c r="BE33" s="8">
        <v>4.71</v>
      </c>
      <c r="BF33">
        <v>99</v>
      </c>
      <c r="BJ33" s="8"/>
      <c r="BK33">
        <v>0.71</v>
      </c>
      <c r="BL33">
        <v>50</v>
      </c>
      <c r="BO33">
        <v>26</v>
      </c>
      <c r="BP33">
        <v>42</v>
      </c>
      <c r="BT33">
        <v>3.01</v>
      </c>
      <c r="BU33">
        <v>50</v>
      </c>
      <c r="BY33">
        <v>4.71</v>
      </c>
      <c r="BZ33">
        <v>50</v>
      </c>
      <c r="CB33" s="8"/>
      <c r="CE33">
        <v>43.05</v>
      </c>
      <c r="CF33">
        <v>84</v>
      </c>
      <c r="CH33" s="8"/>
      <c r="CS33">
        <v>0.52</v>
      </c>
      <c r="CT33">
        <v>49</v>
      </c>
      <c r="CV33" s="8"/>
      <c r="CW33">
        <v>26</v>
      </c>
      <c r="CX33">
        <v>42</v>
      </c>
      <c r="DB33" s="8">
        <v>2.2100000000000102</v>
      </c>
      <c r="DC33">
        <v>50</v>
      </c>
      <c r="DF33" s="9"/>
      <c r="DG33" s="26">
        <v>6.7100000000000097</v>
      </c>
      <c r="DH33">
        <v>50</v>
      </c>
      <c r="DI33" s="9"/>
      <c r="DM33">
        <v>46.550000000000097</v>
      </c>
      <c r="DN33">
        <v>79</v>
      </c>
    </row>
    <row r="34" spans="40:118" x14ac:dyDescent="0.3">
      <c r="AN34" s="8"/>
      <c r="AO34">
        <v>0.69</v>
      </c>
      <c r="AP34">
        <v>77</v>
      </c>
      <c r="AR34">
        <v>0.8</v>
      </c>
      <c r="AS34">
        <v>73</v>
      </c>
      <c r="AU34">
        <v>0.1</v>
      </c>
      <c r="AV34">
        <v>51</v>
      </c>
      <c r="AX34">
        <v>0.7</v>
      </c>
      <c r="AY34">
        <v>70</v>
      </c>
      <c r="BB34">
        <v>4.4000000000000004</v>
      </c>
      <c r="BC34">
        <v>98</v>
      </c>
      <c r="BE34" s="8">
        <v>4.7</v>
      </c>
      <c r="BF34">
        <v>98</v>
      </c>
      <c r="BJ34" s="8"/>
      <c r="BK34">
        <v>0.7</v>
      </c>
      <c r="BL34">
        <v>50</v>
      </c>
      <c r="BO34">
        <v>25</v>
      </c>
      <c r="BP34">
        <v>41</v>
      </c>
      <c r="BT34">
        <v>3</v>
      </c>
      <c r="BU34">
        <v>50</v>
      </c>
      <c r="BY34">
        <v>4.7</v>
      </c>
      <c r="BZ34">
        <v>50</v>
      </c>
      <c r="CB34" s="8"/>
      <c r="CE34">
        <v>43</v>
      </c>
      <c r="CF34">
        <v>84</v>
      </c>
      <c r="CH34" s="8"/>
      <c r="CS34">
        <v>0.51</v>
      </c>
      <c r="CT34">
        <v>48</v>
      </c>
      <c r="CV34" s="8"/>
      <c r="CW34">
        <v>25</v>
      </c>
      <c r="CX34">
        <v>41</v>
      </c>
      <c r="DB34" s="26">
        <v>2.2000000000000099</v>
      </c>
      <c r="DC34">
        <v>50</v>
      </c>
      <c r="DF34" s="9"/>
      <c r="DG34" s="26">
        <v>6.7000000000000099</v>
      </c>
      <c r="DH34">
        <v>50</v>
      </c>
      <c r="DI34" s="9"/>
      <c r="DM34">
        <v>46.500000000000099</v>
      </c>
      <c r="DN34">
        <v>79</v>
      </c>
    </row>
    <row r="35" spans="40:118" x14ac:dyDescent="0.3">
      <c r="AN35" s="8"/>
      <c r="AO35">
        <v>0.68</v>
      </c>
      <c r="AP35">
        <v>77</v>
      </c>
      <c r="AR35">
        <v>0.79</v>
      </c>
      <c r="AS35">
        <v>73</v>
      </c>
      <c r="AU35">
        <v>0.09</v>
      </c>
      <c r="AV35">
        <v>51</v>
      </c>
      <c r="AX35">
        <v>0.69</v>
      </c>
      <c r="AY35">
        <v>70</v>
      </c>
      <c r="BB35">
        <v>4.3899999999999997</v>
      </c>
      <c r="BC35">
        <v>98</v>
      </c>
      <c r="BE35" s="8">
        <v>4.6900000000000004</v>
      </c>
      <c r="BF35">
        <v>98</v>
      </c>
      <c r="BJ35" s="8"/>
      <c r="BK35">
        <v>0.69</v>
      </c>
      <c r="BL35">
        <v>50</v>
      </c>
      <c r="BO35">
        <v>24</v>
      </c>
      <c r="BP35">
        <v>41</v>
      </c>
      <c r="BT35">
        <v>2.99</v>
      </c>
      <c r="BU35">
        <v>49</v>
      </c>
      <c r="BY35">
        <v>4.6900000000000004</v>
      </c>
      <c r="BZ35">
        <v>50</v>
      </c>
      <c r="CB35" s="8"/>
      <c r="CE35">
        <v>42.95</v>
      </c>
      <c r="CF35">
        <v>84</v>
      </c>
      <c r="CH35" s="8"/>
      <c r="CS35">
        <v>0.5</v>
      </c>
      <c r="CT35">
        <v>47</v>
      </c>
      <c r="CV35" s="8"/>
      <c r="CW35">
        <v>24</v>
      </c>
      <c r="CX35">
        <v>41</v>
      </c>
      <c r="DB35" s="8">
        <v>2.1900000000000102</v>
      </c>
      <c r="DC35">
        <v>50</v>
      </c>
      <c r="DF35" s="9"/>
      <c r="DG35" s="26">
        <v>6.6900000000000102</v>
      </c>
      <c r="DH35">
        <v>50</v>
      </c>
      <c r="DI35" s="9"/>
      <c r="DM35">
        <v>46.450000000000102</v>
      </c>
      <c r="DN35">
        <v>79</v>
      </c>
    </row>
    <row r="36" spans="40:118" x14ac:dyDescent="0.3">
      <c r="AN36" s="8"/>
      <c r="AO36">
        <v>0.67</v>
      </c>
      <c r="AP36">
        <v>76</v>
      </c>
      <c r="AR36">
        <v>0.78</v>
      </c>
      <c r="AS36">
        <v>73</v>
      </c>
      <c r="AU36">
        <v>0.08</v>
      </c>
      <c r="AV36">
        <v>50</v>
      </c>
      <c r="AX36">
        <v>0.68</v>
      </c>
      <c r="AY36">
        <v>69</v>
      </c>
      <c r="BB36">
        <v>4.38</v>
      </c>
      <c r="BC36">
        <v>98</v>
      </c>
      <c r="BE36" s="8">
        <v>4.68</v>
      </c>
      <c r="BF36">
        <v>98</v>
      </c>
      <c r="BJ36" s="8"/>
      <c r="BK36">
        <v>0.68</v>
      </c>
      <c r="BL36">
        <v>49</v>
      </c>
      <c r="BO36">
        <v>23</v>
      </c>
      <c r="BP36">
        <v>40</v>
      </c>
      <c r="BT36">
        <v>2.98</v>
      </c>
      <c r="BU36">
        <v>49</v>
      </c>
      <c r="BY36">
        <v>4.68</v>
      </c>
      <c r="BZ36">
        <v>50</v>
      </c>
      <c r="CB36" s="8"/>
      <c r="CE36">
        <v>42.9</v>
      </c>
      <c r="CF36">
        <v>84</v>
      </c>
      <c r="CH36" s="8"/>
      <c r="CS36">
        <v>0.49</v>
      </c>
      <c r="CT36">
        <v>46</v>
      </c>
      <c r="CV36" s="8"/>
      <c r="CW36">
        <v>23</v>
      </c>
      <c r="CX36">
        <v>40</v>
      </c>
      <c r="DB36" s="8">
        <v>2.1800000000000099</v>
      </c>
      <c r="DC36">
        <v>50</v>
      </c>
      <c r="DF36" s="9"/>
      <c r="DG36" s="26">
        <v>6.6800000000000104</v>
      </c>
      <c r="DH36">
        <v>50</v>
      </c>
      <c r="DI36" s="9"/>
      <c r="DM36">
        <v>46.400000000000098</v>
      </c>
      <c r="DN36">
        <v>79</v>
      </c>
    </row>
    <row r="37" spans="40:118" x14ac:dyDescent="0.3">
      <c r="AN37" s="8"/>
      <c r="AO37">
        <v>0.66</v>
      </c>
      <c r="AP37">
        <v>76</v>
      </c>
      <c r="AR37">
        <v>0.77</v>
      </c>
      <c r="AS37">
        <v>72</v>
      </c>
      <c r="AU37">
        <v>7.0000000000000007E-2</v>
      </c>
      <c r="AV37">
        <v>50</v>
      </c>
      <c r="AX37">
        <v>0.67</v>
      </c>
      <c r="AY37">
        <v>69</v>
      </c>
      <c r="BB37">
        <v>4.37</v>
      </c>
      <c r="BC37">
        <v>98</v>
      </c>
      <c r="BE37" s="8">
        <v>4.67</v>
      </c>
      <c r="BF37">
        <v>98</v>
      </c>
      <c r="BJ37" s="8"/>
      <c r="BK37">
        <v>0.67</v>
      </c>
      <c r="BL37">
        <v>49</v>
      </c>
      <c r="BO37">
        <v>22</v>
      </c>
      <c r="BP37">
        <v>40</v>
      </c>
      <c r="BT37">
        <v>2.97</v>
      </c>
      <c r="BU37">
        <v>49</v>
      </c>
      <c r="BY37">
        <v>4.67</v>
      </c>
      <c r="BZ37">
        <v>50</v>
      </c>
      <c r="CB37" s="8"/>
      <c r="CE37">
        <v>42.85</v>
      </c>
      <c r="CF37">
        <v>84</v>
      </c>
      <c r="CH37" s="8"/>
      <c r="CS37">
        <v>0.48</v>
      </c>
      <c r="CT37">
        <v>46</v>
      </c>
      <c r="CV37" s="8"/>
      <c r="CW37">
        <v>22</v>
      </c>
      <c r="CX37">
        <v>40</v>
      </c>
      <c r="DB37" s="8">
        <v>2.1700000000000101</v>
      </c>
      <c r="DC37">
        <v>50</v>
      </c>
      <c r="DF37" s="9"/>
      <c r="DG37" s="26">
        <v>6.6700000000000097</v>
      </c>
      <c r="DH37">
        <v>50</v>
      </c>
      <c r="DI37" s="9"/>
      <c r="DM37">
        <v>46.350000000000101</v>
      </c>
      <c r="DN37">
        <v>79</v>
      </c>
    </row>
    <row r="38" spans="40:118" x14ac:dyDescent="0.3">
      <c r="AN38" s="8"/>
      <c r="AO38">
        <v>0.65</v>
      </c>
      <c r="AP38">
        <v>76</v>
      </c>
      <c r="AR38">
        <v>0.76</v>
      </c>
      <c r="AS38">
        <v>72</v>
      </c>
      <c r="AU38">
        <v>0.06</v>
      </c>
      <c r="AV38">
        <v>49</v>
      </c>
      <c r="AX38">
        <v>0.66</v>
      </c>
      <c r="AY38">
        <v>68</v>
      </c>
      <c r="BB38">
        <v>4.3600000000000003</v>
      </c>
      <c r="BC38">
        <v>98</v>
      </c>
      <c r="BE38" s="8">
        <v>4.66</v>
      </c>
      <c r="BF38">
        <v>98</v>
      </c>
      <c r="BJ38" s="8"/>
      <c r="BK38">
        <v>0.66</v>
      </c>
      <c r="BL38">
        <v>49</v>
      </c>
      <c r="BO38">
        <v>21</v>
      </c>
      <c r="BP38">
        <v>39</v>
      </c>
      <c r="BT38">
        <v>2.96</v>
      </c>
      <c r="BU38">
        <v>49</v>
      </c>
      <c r="BY38">
        <v>4.66</v>
      </c>
      <c r="BZ38">
        <v>50</v>
      </c>
      <c r="CB38" s="8"/>
      <c r="CE38">
        <v>42.8</v>
      </c>
      <c r="CF38">
        <v>83</v>
      </c>
      <c r="CH38" s="8"/>
      <c r="CS38">
        <v>0.47</v>
      </c>
      <c r="CT38">
        <v>45</v>
      </c>
      <c r="CV38" s="8"/>
      <c r="CW38">
        <v>21</v>
      </c>
      <c r="CX38">
        <v>39</v>
      </c>
      <c r="DB38" s="26">
        <v>2.1600000000000099</v>
      </c>
      <c r="DC38">
        <v>50</v>
      </c>
      <c r="DF38" s="9"/>
      <c r="DG38" s="26">
        <v>6.6600000000000099</v>
      </c>
      <c r="DH38">
        <v>50</v>
      </c>
      <c r="DI38" s="9"/>
      <c r="DM38">
        <v>46.300000000000097</v>
      </c>
      <c r="DN38">
        <v>79</v>
      </c>
    </row>
    <row r="39" spans="40:118" x14ac:dyDescent="0.3">
      <c r="AN39" s="8"/>
      <c r="AO39">
        <v>0.64</v>
      </c>
      <c r="AP39">
        <v>75</v>
      </c>
      <c r="AR39">
        <v>0.75</v>
      </c>
      <c r="AS39">
        <v>72</v>
      </c>
      <c r="AU39">
        <v>0.05</v>
      </c>
      <c r="AV39">
        <v>49</v>
      </c>
      <c r="AX39">
        <v>0.65</v>
      </c>
      <c r="AY39">
        <v>68</v>
      </c>
      <c r="BB39">
        <v>4.3499999999999996</v>
      </c>
      <c r="BC39">
        <v>98</v>
      </c>
      <c r="BE39" s="8">
        <v>4.6500000000000004</v>
      </c>
      <c r="BF39">
        <v>98</v>
      </c>
      <c r="BJ39" s="8"/>
      <c r="BK39">
        <v>0.65</v>
      </c>
      <c r="BL39">
        <v>48</v>
      </c>
      <c r="BO39">
        <v>20</v>
      </c>
      <c r="BP39">
        <v>39</v>
      </c>
      <c r="BT39">
        <v>2.95</v>
      </c>
      <c r="BU39">
        <v>49</v>
      </c>
      <c r="BY39">
        <v>4.6500000000000004</v>
      </c>
      <c r="BZ39">
        <v>50</v>
      </c>
      <c r="CB39" s="8"/>
      <c r="CE39">
        <v>42.75</v>
      </c>
      <c r="CF39">
        <v>83</v>
      </c>
      <c r="CH39" s="8"/>
      <c r="CS39">
        <v>0.46</v>
      </c>
      <c r="CT39">
        <v>44</v>
      </c>
      <c r="CV39" s="8"/>
      <c r="CW39">
        <v>20</v>
      </c>
      <c r="CX39">
        <v>39</v>
      </c>
      <c r="DB39" s="8">
        <v>2.1500000000000101</v>
      </c>
      <c r="DC39">
        <v>50</v>
      </c>
      <c r="DF39" s="9"/>
      <c r="DG39" s="26">
        <v>6.6500000000000101</v>
      </c>
      <c r="DH39">
        <v>50</v>
      </c>
      <c r="DI39" s="9"/>
      <c r="DM39">
        <v>46.250000000000099</v>
      </c>
      <c r="DN39">
        <v>79</v>
      </c>
    </row>
    <row r="40" spans="40:118" x14ac:dyDescent="0.3">
      <c r="AN40" s="8"/>
      <c r="AO40">
        <v>0.63</v>
      </c>
      <c r="AP40">
        <v>75</v>
      </c>
      <c r="AR40">
        <v>0.74</v>
      </c>
      <c r="AS40">
        <v>72</v>
      </c>
      <c r="AU40">
        <v>0.04</v>
      </c>
      <c r="AV40">
        <v>49</v>
      </c>
      <c r="AX40">
        <v>0.64</v>
      </c>
      <c r="AY40">
        <v>68</v>
      </c>
      <c r="BB40">
        <v>4.34</v>
      </c>
      <c r="BC40">
        <v>98</v>
      </c>
      <c r="BE40" s="8">
        <v>4.6399999999999997</v>
      </c>
      <c r="BF40">
        <v>98</v>
      </c>
      <c r="BJ40" s="8"/>
      <c r="BK40">
        <v>0.64</v>
      </c>
      <c r="BL40">
        <v>48</v>
      </c>
      <c r="BO40">
        <v>19</v>
      </c>
      <c r="BP40">
        <v>38</v>
      </c>
      <c r="BT40">
        <v>2.94</v>
      </c>
      <c r="BU40">
        <v>49</v>
      </c>
      <c r="BY40">
        <v>4.6399999999999997</v>
      </c>
      <c r="BZ40">
        <v>50</v>
      </c>
      <c r="CB40" s="8"/>
      <c r="CE40">
        <v>42.7</v>
      </c>
      <c r="CF40">
        <v>83</v>
      </c>
      <c r="CH40" s="8"/>
      <c r="CS40">
        <v>0.45</v>
      </c>
      <c r="CT40">
        <v>43</v>
      </c>
      <c r="CV40" s="8"/>
      <c r="CW40">
        <v>19</v>
      </c>
      <c r="CX40">
        <v>38</v>
      </c>
      <c r="DB40" s="8">
        <v>2.1400000000000099</v>
      </c>
      <c r="DC40">
        <v>50</v>
      </c>
      <c r="DF40" s="9"/>
      <c r="DG40" s="26">
        <v>6.6400000000000103</v>
      </c>
      <c r="DH40">
        <v>50</v>
      </c>
      <c r="DI40" s="9"/>
      <c r="DM40">
        <v>46.200000000000102</v>
      </c>
      <c r="DN40">
        <v>79</v>
      </c>
    </row>
    <row r="41" spans="40:118" x14ac:dyDescent="0.3">
      <c r="AN41" s="8"/>
      <c r="AO41">
        <v>0.62</v>
      </c>
      <c r="AP41">
        <v>75</v>
      </c>
      <c r="AR41">
        <v>0.73</v>
      </c>
      <c r="AS41">
        <v>72</v>
      </c>
      <c r="AU41">
        <v>0.03</v>
      </c>
      <c r="AV41">
        <v>48</v>
      </c>
      <c r="AX41">
        <v>0.63</v>
      </c>
      <c r="AY41">
        <v>67</v>
      </c>
      <c r="BB41">
        <v>4.33</v>
      </c>
      <c r="BC41">
        <v>98</v>
      </c>
      <c r="BE41" s="8">
        <v>4.63</v>
      </c>
      <c r="BF41">
        <v>98</v>
      </c>
      <c r="BJ41" s="8"/>
      <c r="BK41">
        <v>0.63</v>
      </c>
      <c r="BL41">
        <v>48</v>
      </c>
      <c r="BO41">
        <v>18</v>
      </c>
      <c r="BP41">
        <v>38</v>
      </c>
      <c r="BT41">
        <v>2.93</v>
      </c>
      <c r="BU41">
        <v>49</v>
      </c>
      <c r="BY41">
        <v>4.63</v>
      </c>
      <c r="BZ41">
        <v>50</v>
      </c>
      <c r="CB41" s="8"/>
      <c r="CE41">
        <v>42.65</v>
      </c>
      <c r="CF41">
        <v>83</v>
      </c>
      <c r="CH41" s="8"/>
      <c r="CS41">
        <v>0.44</v>
      </c>
      <c r="CT41">
        <v>42</v>
      </c>
      <c r="CV41" s="8"/>
      <c r="CW41">
        <v>18</v>
      </c>
      <c r="CX41">
        <v>38</v>
      </c>
      <c r="DB41" s="8">
        <v>2.1300000000000101</v>
      </c>
      <c r="DC41">
        <v>50</v>
      </c>
      <c r="DF41" s="9"/>
      <c r="DG41" s="26">
        <v>6.6300000000000097</v>
      </c>
      <c r="DH41">
        <v>50</v>
      </c>
      <c r="DI41" s="9"/>
      <c r="DM41">
        <v>46.150000000000098</v>
      </c>
      <c r="DN41">
        <v>79</v>
      </c>
    </row>
    <row r="42" spans="40:118" x14ac:dyDescent="0.3">
      <c r="AN42" s="8"/>
      <c r="AO42">
        <v>0.61</v>
      </c>
      <c r="AP42">
        <v>74</v>
      </c>
      <c r="AR42">
        <v>0.72</v>
      </c>
      <c r="AS42">
        <v>71</v>
      </c>
      <c r="AU42">
        <v>0.02</v>
      </c>
      <c r="AV42">
        <v>48</v>
      </c>
      <c r="AX42">
        <v>0.62</v>
      </c>
      <c r="AY42">
        <v>67</v>
      </c>
      <c r="BB42">
        <v>4.32</v>
      </c>
      <c r="BC42">
        <v>98</v>
      </c>
      <c r="BE42" s="8">
        <v>4.62</v>
      </c>
      <c r="BF42">
        <v>98</v>
      </c>
      <c r="BJ42" s="8"/>
      <c r="BK42">
        <v>0.62</v>
      </c>
      <c r="BL42">
        <v>47</v>
      </c>
      <c r="BO42">
        <v>17</v>
      </c>
      <c r="BP42">
        <v>37</v>
      </c>
      <c r="BT42">
        <v>2.92</v>
      </c>
      <c r="BU42">
        <v>49</v>
      </c>
      <c r="BY42">
        <v>4.62</v>
      </c>
      <c r="BZ42">
        <v>50</v>
      </c>
      <c r="CB42" s="8"/>
      <c r="CE42">
        <v>42.6</v>
      </c>
      <c r="CF42">
        <v>83</v>
      </c>
      <c r="CH42" s="8"/>
      <c r="CS42">
        <v>0.43</v>
      </c>
      <c r="CT42">
        <v>41</v>
      </c>
      <c r="CV42" s="8"/>
      <c r="CW42">
        <v>17</v>
      </c>
      <c r="CX42">
        <v>37</v>
      </c>
      <c r="DB42" s="26">
        <v>2.1200000000000099</v>
      </c>
      <c r="DC42">
        <v>50</v>
      </c>
      <c r="DF42" s="9"/>
      <c r="DG42" s="26">
        <v>6.6200000000000099</v>
      </c>
      <c r="DH42">
        <v>50</v>
      </c>
      <c r="DI42" s="9"/>
      <c r="DM42">
        <v>46.100000000000101</v>
      </c>
      <c r="DN42">
        <v>79</v>
      </c>
    </row>
    <row r="43" spans="40:118" x14ac:dyDescent="0.3">
      <c r="AN43" s="8"/>
      <c r="AO43">
        <v>0.6</v>
      </c>
      <c r="AP43">
        <v>74</v>
      </c>
      <c r="AR43">
        <v>0.71</v>
      </c>
      <c r="AS43">
        <v>71</v>
      </c>
      <c r="AU43">
        <v>0.01</v>
      </c>
      <c r="AV43">
        <v>47</v>
      </c>
      <c r="AX43">
        <v>0.61</v>
      </c>
      <c r="AY43">
        <v>67</v>
      </c>
      <c r="BB43">
        <v>4.3099999999999996</v>
      </c>
      <c r="BC43">
        <v>98</v>
      </c>
      <c r="BE43" s="8">
        <v>4.6100000000000003</v>
      </c>
      <c r="BF43">
        <v>98</v>
      </c>
      <c r="BJ43" s="8"/>
      <c r="BK43">
        <v>0.61</v>
      </c>
      <c r="BL43">
        <v>47</v>
      </c>
      <c r="BO43">
        <v>16</v>
      </c>
      <c r="BP43">
        <v>37</v>
      </c>
      <c r="BT43">
        <v>2.91</v>
      </c>
      <c r="BU43">
        <v>49</v>
      </c>
      <c r="BY43">
        <v>4.6100000000000003</v>
      </c>
      <c r="BZ43">
        <v>50</v>
      </c>
      <c r="CB43" s="8"/>
      <c r="CE43">
        <v>42.55</v>
      </c>
      <c r="CF43">
        <v>83</v>
      </c>
      <c r="CH43" s="8"/>
      <c r="CS43">
        <v>0.42</v>
      </c>
      <c r="CT43">
        <v>40</v>
      </c>
      <c r="CV43" s="8"/>
      <c r="CW43">
        <v>16</v>
      </c>
      <c r="CX43">
        <v>37</v>
      </c>
      <c r="DB43" s="8">
        <v>2.1100000000000101</v>
      </c>
      <c r="DC43">
        <v>50</v>
      </c>
      <c r="DF43" s="9"/>
      <c r="DG43" s="26">
        <v>6.6100000000000101</v>
      </c>
      <c r="DH43">
        <v>50</v>
      </c>
      <c r="DI43" s="9"/>
      <c r="DM43">
        <v>46.050000000000097</v>
      </c>
      <c r="DN43">
        <v>79</v>
      </c>
    </row>
    <row r="44" spans="40:118" x14ac:dyDescent="0.3">
      <c r="AN44" s="8"/>
      <c r="AO44">
        <v>0.59</v>
      </c>
      <c r="AP44">
        <v>74</v>
      </c>
      <c r="AR44">
        <v>0.7</v>
      </c>
      <c r="AS44">
        <v>71</v>
      </c>
      <c r="AU44">
        <v>0</v>
      </c>
      <c r="AV44">
        <v>47</v>
      </c>
      <c r="AX44">
        <v>0.6</v>
      </c>
      <c r="AY44">
        <v>66</v>
      </c>
      <c r="BB44">
        <v>4.3</v>
      </c>
      <c r="BC44">
        <v>97</v>
      </c>
      <c r="BE44" s="8">
        <v>4.5999999999999996</v>
      </c>
      <c r="BF44">
        <v>98</v>
      </c>
      <c r="BJ44" s="8"/>
      <c r="BK44">
        <v>0.6</v>
      </c>
      <c r="BL44">
        <v>46</v>
      </c>
      <c r="BO44">
        <v>15</v>
      </c>
      <c r="BP44">
        <v>36</v>
      </c>
      <c r="BT44">
        <v>2.9</v>
      </c>
      <c r="BU44">
        <v>49</v>
      </c>
      <c r="BY44">
        <v>4.5999999999999996</v>
      </c>
      <c r="BZ44">
        <v>50</v>
      </c>
      <c r="CB44" s="8"/>
      <c r="CE44">
        <v>42.5</v>
      </c>
      <c r="CF44">
        <v>83</v>
      </c>
      <c r="CH44" s="8"/>
      <c r="CS44">
        <v>0.41</v>
      </c>
      <c r="CT44">
        <v>39</v>
      </c>
      <c r="CV44" s="8"/>
      <c r="CW44">
        <v>15</v>
      </c>
      <c r="CX44">
        <v>36</v>
      </c>
      <c r="DB44" s="8">
        <v>2.1000000000000099</v>
      </c>
      <c r="DC44">
        <v>50</v>
      </c>
      <c r="DF44" s="9"/>
      <c r="DG44" s="26">
        <v>6.6000000000000103</v>
      </c>
      <c r="DH44">
        <v>50</v>
      </c>
      <c r="DI44" s="9"/>
      <c r="DM44">
        <v>46.000000000000099</v>
      </c>
      <c r="DN44">
        <v>79</v>
      </c>
    </row>
    <row r="45" spans="40:118" x14ac:dyDescent="0.3">
      <c r="AN45" s="8"/>
      <c r="AO45">
        <v>0.57999999999999996</v>
      </c>
      <c r="AP45">
        <v>73</v>
      </c>
      <c r="AR45">
        <v>0.69</v>
      </c>
      <c r="AS45">
        <v>70</v>
      </c>
      <c r="AU45" s="8">
        <v>0.59</v>
      </c>
      <c r="AV45">
        <v>66</v>
      </c>
      <c r="AX45">
        <v>0.59</v>
      </c>
      <c r="AY45">
        <v>66</v>
      </c>
      <c r="BB45">
        <v>4.29</v>
      </c>
      <c r="BC45">
        <v>97</v>
      </c>
      <c r="BE45" s="8">
        <v>4.59</v>
      </c>
      <c r="BF45">
        <v>98</v>
      </c>
      <c r="BJ45" s="8"/>
      <c r="BK45">
        <v>0.59</v>
      </c>
      <c r="BL45">
        <v>46</v>
      </c>
      <c r="BO45">
        <v>14</v>
      </c>
      <c r="BP45">
        <v>36</v>
      </c>
      <c r="BT45">
        <v>2.89</v>
      </c>
      <c r="BU45">
        <v>48</v>
      </c>
      <c r="BY45">
        <v>4.59</v>
      </c>
      <c r="BZ45">
        <v>50</v>
      </c>
      <c r="CB45" s="8"/>
      <c r="CE45">
        <v>42.45</v>
      </c>
      <c r="CF45">
        <v>83</v>
      </c>
      <c r="CH45" s="8"/>
      <c r="CS45">
        <v>0.4</v>
      </c>
      <c r="CT45">
        <v>38</v>
      </c>
      <c r="CV45" s="8"/>
      <c r="CW45">
        <v>14</v>
      </c>
      <c r="CX45">
        <v>36</v>
      </c>
      <c r="DB45" s="8">
        <v>2.0900000000000101</v>
      </c>
      <c r="DC45">
        <v>50</v>
      </c>
      <c r="DF45" s="9"/>
      <c r="DG45" s="26">
        <v>6.5900000000000096</v>
      </c>
      <c r="DH45">
        <v>50</v>
      </c>
      <c r="DI45" s="9"/>
      <c r="DM45">
        <v>45.950000000000102</v>
      </c>
      <c r="DN45">
        <v>78</v>
      </c>
    </row>
    <row r="46" spans="40:118" x14ac:dyDescent="0.3">
      <c r="AN46" s="8"/>
      <c r="AO46">
        <v>0.56999999999999995</v>
      </c>
      <c r="AP46">
        <v>73</v>
      </c>
      <c r="AR46">
        <v>0.68</v>
      </c>
      <c r="AS46">
        <v>70</v>
      </c>
      <c r="AU46" s="8">
        <v>0.57999999999999996</v>
      </c>
      <c r="AV46">
        <v>66</v>
      </c>
      <c r="AX46">
        <v>0.57999999999999996</v>
      </c>
      <c r="AY46">
        <v>66</v>
      </c>
      <c r="BB46">
        <v>4.28</v>
      </c>
      <c r="BC46">
        <v>97</v>
      </c>
      <c r="BE46" s="8">
        <v>4.58</v>
      </c>
      <c r="BF46">
        <v>98</v>
      </c>
      <c r="BJ46" s="8"/>
      <c r="BK46">
        <v>0.57999999999999996</v>
      </c>
      <c r="BL46">
        <v>45</v>
      </c>
      <c r="BO46">
        <v>13</v>
      </c>
      <c r="BP46">
        <v>35</v>
      </c>
      <c r="BT46">
        <v>2.88</v>
      </c>
      <c r="BU46">
        <v>48</v>
      </c>
      <c r="BY46">
        <v>4.58</v>
      </c>
      <c r="BZ46">
        <v>50</v>
      </c>
      <c r="CB46" s="8"/>
      <c r="CE46">
        <v>42.4</v>
      </c>
      <c r="CF46">
        <v>83</v>
      </c>
      <c r="CH46" s="8"/>
      <c r="CS46">
        <v>0.39</v>
      </c>
      <c r="CT46">
        <v>37</v>
      </c>
      <c r="CV46" s="8"/>
      <c r="CW46">
        <v>13</v>
      </c>
      <c r="CX46">
        <v>35</v>
      </c>
      <c r="DB46" s="26">
        <v>2.0800000000000098</v>
      </c>
      <c r="DC46">
        <v>50</v>
      </c>
      <c r="DF46" s="9"/>
      <c r="DG46" s="26">
        <v>6.5800000000000098</v>
      </c>
      <c r="DH46">
        <v>50</v>
      </c>
      <c r="DI46" s="9"/>
      <c r="DM46">
        <v>45.900000000000098</v>
      </c>
      <c r="DN46">
        <v>78</v>
      </c>
    </row>
    <row r="47" spans="40:118" x14ac:dyDescent="0.3">
      <c r="AN47" s="8"/>
      <c r="AO47">
        <v>0.56000000000000005</v>
      </c>
      <c r="AP47">
        <v>73</v>
      </c>
      <c r="AR47">
        <v>0.67</v>
      </c>
      <c r="AS47">
        <v>69</v>
      </c>
      <c r="AU47" s="8">
        <v>0.56999999999999995</v>
      </c>
      <c r="AV47">
        <v>66</v>
      </c>
      <c r="AX47">
        <v>0.56999999999999995</v>
      </c>
      <c r="AY47">
        <v>65</v>
      </c>
      <c r="BB47">
        <v>4.2699999999999996</v>
      </c>
      <c r="BC47">
        <v>97</v>
      </c>
      <c r="BE47" s="8">
        <v>4.57</v>
      </c>
      <c r="BF47">
        <v>98</v>
      </c>
      <c r="BJ47" s="8"/>
      <c r="BK47">
        <v>0.56999999999999995</v>
      </c>
      <c r="BL47">
        <v>44</v>
      </c>
      <c r="BO47">
        <v>12</v>
      </c>
      <c r="BP47">
        <v>34</v>
      </c>
      <c r="BT47">
        <v>2.87</v>
      </c>
      <c r="BU47">
        <v>48</v>
      </c>
      <c r="BY47">
        <v>4.57</v>
      </c>
      <c r="BZ47">
        <v>50</v>
      </c>
      <c r="CB47" s="8"/>
      <c r="CE47">
        <v>42.35</v>
      </c>
      <c r="CF47">
        <v>83</v>
      </c>
      <c r="CH47" s="8"/>
      <c r="CS47">
        <v>0.38</v>
      </c>
      <c r="CT47">
        <v>36</v>
      </c>
      <c r="CV47" s="8"/>
      <c r="CW47">
        <v>12</v>
      </c>
      <c r="CX47">
        <v>34</v>
      </c>
      <c r="DB47" s="8">
        <v>2.0700000000000101</v>
      </c>
      <c r="DC47">
        <v>50</v>
      </c>
      <c r="DF47" s="9"/>
      <c r="DG47" s="26">
        <v>6.5700000000000101</v>
      </c>
      <c r="DH47">
        <v>50</v>
      </c>
      <c r="DI47" s="9"/>
      <c r="DM47">
        <v>45.850000000000101</v>
      </c>
      <c r="DN47">
        <v>78</v>
      </c>
    </row>
    <row r="48" spans="40:118" x14ac:dyDescent="0.3">
      <c r="AN48" s="8"/>
      <c r="AO48">
        <v>0.55000000000000004</v>
      </c>
      <c r="AP48">
        <v>72</v>
      </c>
      <c r="AR48">
        <v>0.66</v>
      </c>
      <c r="AS48">
        <v>69</v>
      </c>
      <c r="AU48" s="8">
        <v>0.56000000000000005</v>
      </c>
      <c r="AV48">
        <v>65</v>
      </c>
      <c r="AX48">
        <v>0.56000000000000005</v>
      </c>
      <c r="AY48">
        <v>65</v>
      </c>
      <c r="BB48">
        <v>4.26</v>
      </c>
      <c r="BC48">
        <v>97</v>
      </c>
      <c r="BE48" s="8">
        <v>4.5599999999999996</v>
      </c>
      <c r="BF48">
        <v>98</v>
      </c>
      <c r="BJ48" s="8"/>
      <c r="BK48">
        <v>0.56000000000000005</v>
      </c>
      <c r="BL48">
        <v>44</v>
      </c>
      <c r="BO48">
        <v>11</v>
      </c>
      <c r="BP48">
        <v>34</v>
      </c>
      <c r="BT48">
        <v>2.86</v>
      </c>
      <c r="BU48">
        <v>48</v>
      </c>
      <c r="BY48">
        <v>4.5599999999999996</v>
      </c>
      <c r="BZ48">
        <v>50</v>
      </c>
      <c r="CB48" s="8"/>
      <c r="CE48">
        <v>42.3</v>
      </c>
      <c r="CF48">
        <v>83</v>
      </c>
      <c r="CH48" s="8"/>
      <c r="CS48">
        <v>0.37</v>
      </c>
      <c r="CT48">
        <v>35</v>
      </c>
      <c r="CV48" s="8"/>
      <c r="CW48">
        <v>11</v>
      </c>
      <c r="CX48">
        <v>34</v>
      </c>
      <c r="DB48" s="8">
        <v>2.0600000000000098</v>
      </c>
      <c r="DC48">
        <v>50</v>
      </c>
      <c r="DF48" s="9"/>
      <c r="DG48" s="26">
        <v>6.5600000000000103</v>
      </c>
      <c r="DH48">
        <v>50</v>
      </c>
      <c r="DI48" s="9"/>
      <c r="DM48">
        <v>45.800000000000097</v>
      </c>
      <c r="DN48">
        <v>78</v>
      </c>
    </row>
    <row r="49" spans="40:118" x14ac:dyDescent="0.3">
      <c r="AN49" s="8"/>
      <c r="AO49">
        <v>0.54</v>
      </c>
      <c r="AP49">
        <v>72</v>
      </c>
      <c r="AR49">
        <v>0.65</v>
      </c>
      <c r="AS49">
        <v>68</v>
      </c>
      <c r="AU49" s="8">
        <v>0.55000000000000004</v>
      </c>
      <c r="AV49">
        <v>65</v>
      </c>
      <c r="AX49">
        <v>0.55000000000000004</v>
      </c>
      <c r="AY49">
        <v>65</v>
      </c>
      <c r="BB49">
        <v>4.25</v>
      </c>
      <c r="BC49">
        <v>97</v>
      </c>
      <c r="BE49" s="8">
        <v>4.55</v>
      </c>
      <c r="BF49">
        <v>98</v>
      </c>
      <c r="BJ49" s="8"/>
      <c r="BK49">
        <v>0.55000000000000004</v>
      </c>
      <c r="BL49">
        <v>44</v>
      </c>
      <c r="BO49">
        <v>10</v>
      </c>
      <c r="BP49">
        <v>33</v>
      </c>
      <c r="BT49">
        <v>2.85</v>
      </c>
      <c r="BU49">
        <v>48</v>
      </c>
      <c r="BY49">
        <v>4.55</v>
      </c>
      <c r="BZ49">
        <v>50</v>
      </c>
      <c r="CB49" s="8"/>
      <c r="CE49">
        <v>42.25</v>
      </c>
      <c r="CF49">
        <v>83</v>
      </c>
      <c r="CH49" s="8"/>
      <c r="CS49">
        <v>0.36</v>
      </c>
      <c r="CT49">
        <v>34</v>
      </c>
      <c r="CV49" s="8"/>
      <c r="CW49">
        <v>10</v>
      </c>
      <c r="CX49">
        <v>33</v>
      </c>
      <c r="DB49" s="8">
        <v>2.05000000000001</v>
      </c>
      <c r="DC49">
        <v>50</v>
      </c>
      <c r="DF49" s="9"/>
      <c r="DG49" s="26">
        <v>6.5500000000000096</v>
      </c>
      <c r="DH49">
        <v>50</v>
      </c>
      <c r="DI49" s="9"/>
      <c r="DM49">
        <v>45.750000000000099</v>
      </c>
      <c r="DN49">
        <v>78</v>
      </c>
    </row>
    <row r="50" spans="40:118" x14ac:dyDescent="0.3">
      <c r="AN50" s="8"/>
      <c r="AO50">
        <v>0.53</v>
      </c>
      <c r="AP50">
        <v>71</v>
      </c>
      <c r="AR50">
        <v>0.64</v>
      </c>
      <c r="AS50">
        <v>68</v>
      </c>
      <c r="AU50" s="8">
        <v>0.54</v>
      </c>
      <c r="AV50">
        <v>65</v>
      </c>
      <c r="AX50">
        <v>0.54</v>
      </c>
      <c r="AY50">
        <v>65</v>
      </c>
      <c r="BB50">
        <v>4.24</v>
      </c>
      <c r="BC50">
        <v>97</v>
      </c>
      <c r="BE50" s="8">
        <v>4.54</v>
      </c>
      <c r="BF50">
        <v>98</v>
      </c>
      <c r="BJ50" s="8"/>
      <c r="BK50">
        <v>0.54</v>
      </c>
      <c r="BL50">
        <v>43</v>
      </c>
      <c r="BO50">
        <v>9</v>
      </c>
      <c r="BP50">
        <v>33</v>
      </c>
      <c r="BT50">
        <v>2.84</v>
      </c>
      <c r="BU50">
        <v>48</v>
      </c>
      <c r="BY50">
        <v>4.54</v>
      </c>
      <c r="BZ50">
        <v>50</v>
      </c>
      <c r="CB50" s="8"/>
      <c r="CE50">
        <v>42.2</v>
      </c>
      <c r="CF50">
        <v>83</v>
      </c>
      <c r="CH50" s="8"/>
      <c r="CS50">
        <v>0.35</v>
      </c>
      <c r="CT50">
        <v>33</v>
      </c>
      <c r="CV50" s="8"/>
      <c r="CW50">
        <v>9</v>
      </c>
      <c r="CX50">
        <v>33</v>
      </c>
      <c r="DB50" s="26">
        <v>2.0400000000000098</v>
      </c>
      <c r="DC50">
        <v>50</v>
      </c>
      <c r="DF50" s="9"/>
      <c r="DG50" s="26">
        <v>6.5400000000000098</v>
      </c>
      <c r="DH50">
        <v>50</v>
      </c>
      <c r="DI50" s="9"/>
      <c r="DM50">
        <v>45.700000000000102</v>
      </c>
      <c r="DN50">
        <v>78</v>
      </c>
    </row>
    <row r="51" spans="40:118" x14ac:dyDescent="0.3">
      <c r="AN51" s="8"/>
      <c r="AO51">
        <v>0.52</v>
      </c>
      <c r="AP51">
        <v>71</v>
      </c>
      <c r="AR51">
        <v>0.63</v>
      </c>
      <c r="AS51">
        <v>67</v>
      </c>
      <c r="AU51" s="8">
        <v>0.53</v>
      </c>
      <c r="AV51">
        <v>65</v>
      </c>
      <c r="AX51">
        <v>0.53</v>
      </c>
      <c r="AY51">
        <v>64</v>
      </c>
      <c r="BB51">
        <v>4.2300000000000004</v>
      </c>
      <c r="BC51">
        <v>97</v>
      </c>
      <c r="BE51" s="8">
        <v>4.53</v>
      </c>
      <c r="BF51">
        <v>98</v>
      </c>
      <c r="BJ51" s="8"/>
      <c r="BK51">
        <v>0.53</v>
      </c>
      <c r="BL51">
        <v>43</v>
      </c>
      <c r="BO51">
        <v>8</v>
      </c>
      <c r="BP51">
        <v>32</v>
      </c>
      <c r="BT51">
        <v>2.83</v>
      </c>
      <c r="BU51">
        <v>48</v>
      </c>
      <c r="BY51">
        <v>4.53</v>
      </c>
      <c r="BZ51">
        <v>50</v>
      </c>
      <c r="CB51" s="8"/>
      <c r="CE51">
        <v>42.15</v>
      </c>
      <c r="CF51">
        <v>83</v>
      </c>
      <c r="CH51" s="8"/>
      <c r="CS51">
        <v>0.34</v>
      </c>
      <c r="CT51">
        <v>32</v>
      </c>
      <c r="CV51" s="8"/>
      <c r="CW51">
        <v>8</v>
      </c>
      <c r="CX51">
        <v>32</v>
      </c>
      <c r="DB51" s="8">
        <v>2.03000000000001</v>
      </c>
      <c r="DC51">
        <v>50</v>
      </c>
      <c r="DF51" s="9"/>
      <c r="DG51" s="26">
        <v>6.53000000000001</v>
      </c>
      <c r="DH51">
        <v>50</v>
      </c>
      <c r="DI51" s="9"/>
      <c r="DM51">
        <v>45.650000000000098</v>
      </c>
      <c r="DN51">
        <v>78</v>
      </c>
    </row>
    <row r="52" spans="40:118" x14ac:dyDescent="0.3">
      <c r="AN52" s="8"/>
      <c r="AO52">
        <v>0.51</v>
      </c>
      <c r="AP52">
        <v>70</v>
      </c>
      <c r="AR52">
        <v>0.62</v>
      </c>
      <c r="AS52">
        <v>67</v>
      </c>
      <c r="AU52" s="8">
        <v>0.52</v>
      </c>
      <c r="AV52">
        <v>64</v>
      </c>
      <c r="AX52">
        <v>0.52</v>
      </c>
      <c r="AY52">
        <v>64</v>
      </c>
      <c r="BB52">
        <v>4.22</v>
      </c>
      <c r="BC52">
        <v>97</v>
      </c>
      <c r="BE52" s="8">
        <v>4.5199999999999996</v>
      </c>
      <c r="BF52">
        <v>98</v>
      </c>
      <c r="BJ52" s="8"/>
      <c r="BK52">
        <v>0.52</v>
      </c>
      <c r="BL52">
        <v>43</v>
      </c>
      <c r="BO52">
        <v>7</v>
      </c>
      <c r="BP52">
        <v>31</v>
      </c>
      <c r="BT52">
        <v>2.82</v>
      </c>
      <c r="BU52">
        <v>48</v>
      </c>
      <c r="BY52">
        <v>4.5199999999999996</v>
      </c>
      <c r="BZ52">
        <v>50</v>
      </c>
      <c r="CB52" s="8"/>
      <c r="CE52">
        <v>42.1</v>
      </c>
      <c r="CF52">
        <v>83</v>
      </c>
      <c r="CH52" s="8"/>
      <c r="CS52">
        <v>0.33</v>
      </c>
      <c r="CT52">
        <v>31</v>
      </c>
      <c r="CV52" s="8"/>
      <c r="CW52">
        <v>7</v>
      </c>
      <c r="CX52">
        <v>31</v>
      </c>
      <c r="DB52" s="8">
        <v>2.0200000000000098</v>
      </c>
      <c r="DC52">
        <v>50</v>
      </c>
      <c r="DF52" s="9"/>
      <c r="DG52" s="26">
        <v>6.5200000000000102</v>
      </c>
      <c r="DH52">
        <v>50</v>
      </c>
      <c r="DI52" s="9"/>
      <c r="DM52">
        <v>45.600000000000101</v>
      </c>
      <c r="DN52">
        <v>78</v>
      </c>
    </row>
    <row r="53" spans="40:118" x14ac:dyDescent="0.3">
      <c r="AN53" s="8"/>
      <c r="AO53">
        <v>0.5</v>
      </c>
      <c r="AP53">
        <v>69</v>
      </c>
      <c r="AR53">
        <v>0.61</v>
      </c>
      <c r="AS53">
        <v>67</v>
      </c>
      <c r="AU53" s="8">
        <v>0.51</v>
      </c>
      <c r="AV53">
        <v>64</v>
      </c>
      <c r="AX53">
        <v>0.51</v>
      </c>
      <c r="AY53">
        <v>64</v>
      </c>
      <c r="BB53">
        <v>4.21</v>
      </c>
      <c r="BC53">
        <v>97</v>
      </c>
      <c r="BE53" s="8">
        <v>4.51</v>
      </c>
      <c r="BF53">
        <v>98</v>
      </c>
      <c r="BJ53" s="8"/>
      <c r="BK53">
        <v>0.51</v>
      </c>
      <c r="BL53">
        <v>42</v>
      </c>
      <c r="BO53">
        <v>6</v>
      </c>
      <c r="BP53">
        <v>30</v>
      </c>
      <c r="BT53">
        <v>2.81</v>
      </c>
      <c r="BU53">
        <v>48</v>
      </c>
      <c r="BY53">
        <v>4.51</v>
      </c>
      <c r="BZ53">
        <v>50</v>
      </c>
      <c r="CB53" s="8"/>
      <c r="CE53">
        <v>42.05</v>
      </c>
      <c r="CF53">
        <v>83</v>
      </c>
      <c r="CH53" s="8"/>
      <c r="CS53">
        <v>0.32</v>
      </c>
      <c r="CT53">
        <v>30</v>
      </c>
      <c r="CV53" s="8"/>
      <c r="CW53">
        <v>6</v>
      </c>
      <c r="CX53">
        <v>30</v>
      </c>
      <c r="DB53" s="8">
        <v>2.01000000000001</v>
      </c>
      <c r="DC53">
        <v>50</v>
      </c>
      <c r="DF53" s="9"/>
      <c r="DG53" s="26">
        <v>6.5100000000000096</v>
      </c>
      <c r="DH53">
        <v>50</v>
      </c>
      <c r="DI53" s="9"/>
      <c r="DM53">
        <v>45.550000000000097</v>
      </c>
      <c r="DN53">
        <v>78</v>
      </c>
    </row>
    <row r="54" spans="40:118" x14ac:dyDescent="0.3">
      <c r="AN54" s="8"/>
      <c r="AO54">
        <v>0.49</v>
      </c>
      <c r="AP54">
        <v>69</v>
      </c>
      <c r="AR54">
        <v>0.6</v>
      </c>
      <c r="AS54">
        <v>67</v>
      </c>
      <c r="AU54" s="8">
        <v>0.5</v>
      </c>
      <c r="AV54">
        <v>64</v>
      </c>
      <c r="AX54">
        <v>0.5</v>
      </c>
      <c r="AY54">
        <v>64</v>
      </c>
      <c r="BB54">
        <v>4.2</v>
      </c>
      <c r="BC54">
        <v>97</v>
      </c>
      <c r="BE54">
        <v>4.5</v>
      </c>
      <c r="BF54">
        <v>98</v>
      </c>
      <c r="BJ54" s="8"/>
      <c r="BK54">
        <v>0.5</v>
      </c>
      <c r="BL54">
        <v>42</v>
      </c>
      <c r="BO54">
        <v>5</v>
      </c>
      <c r="BP54">
        <v>29</v>
      </c>
      <c r="BT54">
        <v>2.8</v>
      </c>
      <c r="BU54">
        <v>48</v>
      </c>
      <c r="BY54">
        <v>4.5</v>
      </c>
      <c r="BZ54">
        <v>50</v>
      </c>
      <c r="CB54" s="8"/>
      <c r="CE54">
        <v>42</v>
      </c>
      <c r="CF54">
        <v>83</v>
      </c>
      <c r="CH54" s="8"/>
      <c r="CS54">
        <v>0.31</v>
      </c>
      <c r="CT54">
        <v>29</v>
      </c>
      <c r="CV54" s="8"/>
      <c r="CW54">
        <v>5</v>
      </c>
      <c r="CX54">
        <v>29</v>
      </c>
      <c r="DB54" s="26">
        <v>2.0000000000000102</v>
      </c>
      <c r="DC54">
        <v>50</v>
      </c>
      <c r="DF54" s="9"/>
      <c r="DG54" s="26">
        <v>6.5000000000000098</v>
      </c>
      <c r="DH54">
        <v>50</v>
      </c>
      <c r="DI54" s="9"/>
      <c r="DM54">
        <v>45.500000000000099</v>
      </c>
      <c r="DN54">
        <v>78</v>
      </c>
    </row>
    <row r="55" spans="40:118" x14ac:dyDescent="0.3">
      <c r="AN55" s="8"/>
      <c r="AO55">
        <v>0.48</v>
      </c>
      <c r="AP55">
        <v>68</v>
      </c>
      <c r="AR55">
        <v>0.59</v>
      </c>
      <c r="AS55">
        <v>66</v>
      </c>
      <c r="AU55" s="8">
        <v>0.49</v>
      </c>
      <c r="AV55">
        <v>64</v>
      </c>
      <c r="AX55">
        <v>0.49</v>
      </c>
      <c r="AY55">
        <v>63</v>
      </c>
      <c r="BB55">
        <v>4.1900000000000004</v>
      </c>
      <c r="BC55">
        <v>97</v>
      </c>
      <c r="BE55">
        <v>4.49</v>
      </c>
      <c r="BF55">
        <v>98</v>
      </c>
      <c r="BJ55" s="8"/>
      <c r="BK55">
        <v>0.49</v>
      </c>
      <c r="BL55">
        <v>41</v>
      </c>
      <c r="BO55">
        <v>4</v>
      </c>
      <c r="BP55">
        <v>28</v>
      </c>
      <c r="BT55">
        <v>2.79</v>
      </c>
      <c r="BU55">
        <v>47</v>
      </c>
      <c r="BY55">
        <v>4.49</v>
      </c>
      <c r="BZ55">
        <v>50</v>
      </c>
      <c r="CB55" s="8"/>
      <c r="CE55">
        <v>41.95</v>
      </c>
      <c r="CF55">
        <v>83</v>
      </c>
      <c r="CH55" s="8"/>
      <c r="CS55">
        <v>0.3</v>
      </c>
      <c r="CT55">
        <v>28</v>
      </c>
      <c r="CV55" s="8"/>
      <c r="CW55">
        <v>4</v>
      </c>
      <c r="CX55">
        <v>28</v>
      </c>
      <c r="DB55" s="8">
        <v>1.99000000000001</v>
      </c>
      <c r="DC55">
        <v>50</v>
      </c>
      <c r="DF55" s="9"/>
      <c r="DG55" s="26">
        <v>6.49000000000001</v>
      </c>
      <c r="DH55">
        <v>50</v>
      </c>
      <c r="DI55" s="9"/>
      <c r="DM55">
        <v>45.450000000000102</v>
      </c>
      <c r="DN55">
        <v>78</v>
      </c>
    </row>
    <row r="56" spans="40:118" x14ac:dyDescent="0.3">
      <c r="AN56" s="8"/>
      <c r="AO56">
        <v>0.47</v>
      </c>
      <c r="AP56">
        <v>68</v>
      </c>
      <c r="AR56">
        <v>0.57999999999999996</v>
      </c>
      <c r="AS56">
        <v>66</v>
      </c>
      <c r="AU56" s="8">
        <v>0.48</v>
      </c>
      <c r="AV56">
        <v>63</v>
      </c>
      <c r="AX56">
        <v>0.48</v>
      </c>
      <c r="AY56">
        <v>63</v>
      </c>
      <c r="BB56">
        <v>4.18</v>
      </c>
      <c r="BC56">
        <v>97</v>
      </c>
      <c r="BE56">
        <v>4.4800000000000004</v>
      </c>
      <c r="BF56">
        <v>98</v>
      </c>
      <c r="BJ56" s="8"/>
      <c r="BK56">
        <v>0.48</v>
      </c>
      <c r="BL56">
        <v>41</v>
      </c>
      <c r="BO56">
        <v>3</v>
      </c>
      <c r="BP56">
        <v>27</v>
      </c>
      <c r="BT56">
        <v>2.78</v>
      </c>
      <c r="BU56">
        <v>47</v>
      </c>
      <c r="BY56">
        <v>4.4800000000000004</v>
      </c>
      <c r="BZ56">
        <v>50</v>
      </c>
      <c r="CB56" s="8"/>
      <c r="CE56">
        <v>41.9</v>
      </c>
      <c r="CF56">
        <v>83</v>
      </c>
      <c r="CH56" s="8"/>
      <c r="CS56">
        <v>0.28999999999999998</v>
      </c>
      <c r="CT56">
        <v>27</v>
      </c>
      <c r="CV56" s="8"/>
      <c r="CW56">
        <v>3</v>
      </c>
      <c r="CX56">
        <v>27</v>
      </c>
      <c r="DB56" s="8">
        <v>1.98000000000001</v>
      </c>
      <c r="DC56">
        <v>50</v>
      </c>
      <c r="DF56" s="9"/>
      <c r="DG56" s="26">
        <v>6.4800000000000102</v>
      </c>
      <c r="DH56">
        <v>50</v>
      </c>
      <c r="DI56" s="9"/>
      <c r="DM56">
        <v>45.400000000000098</v>
      </c>
      <c r="DN56">
        <v>78</v>
      </c>
    </row>
    <row r="57" spans="40:118" x14ac:dyDescent="0.3">
      <c r="AN57" s="8"/>
      <c r="AO57">
        <v>0.46</v>
      </c>
      <c r="AP57">
        <v>67</v>
      </c>
      <c r="AR57">
        <v>0.56999999999999995</v>
      </c>
      <c r="AS57">
        <v>65</v>
      </c>
      <c r="AU57" s="8">
        <v>0.47</v>
      </c>
      <c r="AV57">
        <v>63</v>
      </c>
      <c r="AX57">
        <v>0.47</v>
      </c>
      <c r="AY57">
        <v>63</v>
      </c>
      <c r="BB57">
        <v>4.17</v>
      </c>
      <c r="BC57">
        <v>97</v>
      </c>
      <c r="BE57">
        <v>4.47</v>
      </c>
      <c r="BF57">
        <v>98</v>
      </c>
      <c r="BJ57" s="8"/>
      <c r="BK57">
        <v>0.47</v>
      </c>
      <c r="BL57">
        <v>40</v>
      </c>
      <c r="BO57">
        <v>2</v>
      </c>
      <c r="BP57">
        <v>26</v>
      </c>
      <c r="BT57">
        <v>2.77</v>
      </c>
      <c r="BU57">
        <v>47</v>
      </c>
      <c r="BY57">
        <v>4.47</v>
      </c>
      <c r="BZ57">
        <v>50</v>
      </c>
      <c r="CB57" s="8"/>
      <c r="CE57">
        <v>41.85</v>
      </c>
      <c r="CF57">
        <v>83</v>
      </c>
      <c r="CH57" s="8"/>
      <c r="CS57">
        <v>0.28000000000000003</v>
      </c>
      <c r="CT57">
        <v>26</v>
      </c>
      <c r="CV57" s="8"/>
      <c r="CW57">
        <v>2</v>
      </c>
      <c r="CX57">
        <v>26</v>
      </c>
      <c r="DB57" s="8">
        <v>1.97000000000001</v>
      </c>
      <c r="DC57">
        <v>50</v>
      </c>
      <c r="DF57" s="9"/>
      <c r="DG57" s="26">
        <v>6.4700000000000104</v>
      </c>
      <c r="DH57">
        <v>50</v>
      </c>
      <c r="DI57" s="9"/>
      <c r="DM57">
        <v>45.3500000000002</v>
      </c>
      <c r="DN57">
        <v>78</v>
      </c>
    </row>
    <row r="58" spans="40:118" x14ac:dyDescent="0.3">
      <c r="AN58" s="8"/>
      <c r="AO58">
        <v>0.45</v>
      </c>
      <c r="AP58">
        <v>67</v>
      </c>
      <c r="AR58">
        <v>0.56000000000000005</v>
      </c>
      <c r="AS58">
        <v>65</v>
      </c>
      <c r="AU58" s="8">
        <v>0.46</v>
      </c>
      <c r="AV58">
        <v>62</v>
      </c>
      <c r="AX58">
        <v>0.46</v>
      </c>
      <c r="AY58">
        <v>62</v>
      </c>
      <c r="BB58">
        <v>4.16</v>
      </c>
      <c r="BC58">
        <v>97</v>
      </c>
      <c r="BE58">
        <v>4.46</v>
      </c>
      <c r="BF58">
        <v>98</v>
      </c>
      <c r="BJ58" s="8"/>
      <c r="BK58">
        <v>0.46</v>
      </c>
      <c r="BL58">
        <v>40</v>
      </c>
      <c r="BO58">
        <v>1</v>
      </c>
      <c r="BP58">
        <v>25</v>
      </c>
      <c r="BT58">
        <v>2.76</v>
      </c>
      <c r="BU58">
        <v>47</v>
      </c>
      <c r="BY58">
        <v>4.46</v>
      </c>
      <c r="BZ58">
        <v>50</v>
      </c>
      <c r="CB58" s="8"/>
      <c r="CE58">
        <v>41.8</v>
      </c>
      <c r="CF58">
        <v>83</v>
      </c>
      <c r="CH58" s="8"/>
      <c r="CS58">
        <v>0.27</v>
      </c>
      <c r="CT58">
        <v>25</v>
      </c>
      <c r="CV58" s="8"/>
      <c r="CW58">
        <v>1</v>
      </c>
      <c r="CX58">
        <v>25</v>
      </c>
      <c r="DB58" s="26">
        <v>1.96000000000001</v>
      </c>
      <c r="DC58">
        <v>50</v>
      </c>
      <c r="DF58" s="9"/>
      <c r="DG58" s="26">
        <v>6.4600000000000097</v>
      </c>
      <c r="DH58">
        <v>50</v>
      </c>
      <c r="DI58" s="9"/>
      <c r="DM58">
        <v>45.300000000000203</v>
      </c>
      <c r="DN58">
        <v>78</v>
      </c>
    </row>
    <row r="59" spans="40:118" x14ac:dyDescent="0.3">
      <c r="AN59" s="8"/>
      <c r="AO59">
        <v>0.44</v>
      </c>
      <c r="AP59">
        <v>67</v>
      </c>
      <c r="AR59">
        <v>0.55000000000000004</v>
      </c>
      <c r="AS59">
        <v>65</v>
      </c>
      <c r="AU59" s="8">
        <v>0.45</v>
      </c>
      <c r="AV59">
        <v>62</v>
      </c>
      <c r="AX59">
        <v>0.45</v>
      </c>
      <c r="AY59">
        <v>62</v>
      </c>
      <c r="BB59">
        <v>4.1500000000000004</v>
      </c>
      <c r="BC59">
        <v>97</v>
      </c>
      <c r="BE59">
        <v>4.45</v>
      </c>
      <c r="BF59">
        <v>98</v>
      </c>
      <c r="BJ59" s="8"/>
      <c r="BK59">
        <v>0.45</v>
      </c>
      <c r="BL59">
        <v>39</v>
      </c>
      <c r="BO59">
        <v>0</v>
      </c>
      <c r="BP59">
        <v>24</v>
      </c>
      <c r="BT59">
        <v>2.75</v>
      </c>
      <c r="BU59">
        <v>47</v>
      </c>
      <c r="BY59">
        <v>4.45</v>
      </c>
      <c r="BZ59">
        <v>50</v>
      </c>
      <c r="CB59" s="8"/>
      <c r="CE59">
        <v>41.75</v>
      </c>
      <c r="CF59">
        <v>83</v>
      </c>
      <c r="CH59" s="8"/>
      <c r="CS59">
        <v>0.26</v>
      </c>
      <c r="CT59">
        <v>24</v>
      </c>
      <c r="CV59" s="8"/>
      <c r="CW59">
        <v>0</v>
      </c>
      <c r="CX59">
        <v>24</v>
      </c>
      <c r="DB59" s="8">
        <v>1.9500000000000099</v>
      </c>
      <c r="DC59">
        <v>50</v>
      </c>
      <c r="DF59" s="9"/>
      <c r="DG59" s="26">
        <v>6.4500000000000099</v>
      </c>
      <c r="DH59">
        <v>50</v>
      </c>
      <c r="DI59" s="9"/>
      <c r="DM59">
        <v>45.250000000000199</v>
      </c>
      <c r="DN59">
        <v>78</v>
      </c>
    </row>
    <row r="60" spans="40:118" x14ac:dyDescent="0.3">
      <c r="AN60" s="8"/>
      <c r="AO60">
        <v>0.43</v>
      </c>
      <c r="AP60">
        <v>66</v>
      </c>
      <c r="AR60">
        <v>0.54</v>
      </c>
      <c r="AS60">
        <v>64</v>
      </c>
      <c r="AU60" s="8">
        <v>0.44</v>
      </c>
      <c r="AV60">
        <v>62</v>
      </c>
      <c r="AX60">
        <v>0.44</v>
      </c>
      <c r="AY60">
        <v>62</v>
      </c>
      <c r="BB60">
        <v>4.1399999999999997</v>
      </c>
      <c r="BC60">
        <v>97</v>
      </c>
      <c r="BE60">
        <v>4.4400000000000004</v>
      </c>
      <c r="BF60">
        <v>98</v>
      </c>
      <c r="BJ60" s="8"/>
      <c r="BK60">
        <v>0.44</v>
      </c>
      <c r="BL60">
        <v>38</v>
      </c>
      <c r="BO60">
        <v>-1</v>
      </c>
      <c r="BP60">
        <v>23</v>
      </c>
      <c r="BT60">
        <v>2.74</v>
      </c>
      <c r="BU60">
        <v>47</v>
      </c>
      <c r="BY60">
        <v>4.4400000000000004</v>
      </c>
      <c r="BZ60">
        <v>50</v>
      </c>
      <c r="CB60" s="8"/>
      <c r="CE60">
        <v>41.7</v>
      </c>
      <c r="CF60">
        <v>83</v>
      </c>
      <c r="CH60" s="8"/>
      <c r="CS60">
        <v>0.25</v>
      </c>
      <c r="CT60">
        <v>24</v>
      </c>
      <c r="CV60" s="8"/>
      <c r="CW60">
        <v>-1</v>
      </c>
      <c r="CX60">
        <v>23</v>
      </c>
      <c r="DB60" s="8">
        <v>1.9400000000000099</v>
      </c>
      <c r="DC60">
        <v>50</v>
      </c>
      <c r="DF60" s="9"/>
      <c r="DG60" s="26">
        <v>6.4400000000000102</v>
      </c>
      <c r="DH60">
        <v>50</v>
      </c>
      <c r="DI60" s="9"/>
      <c r="DM60">
        <v>45.200000000000202</v>
      </c>
      <c r="DN60">
        <v>78</v>
      </c>
    </row>
    <row r="61" spans="40:118" x14ac:dyDescent="0.3">
      <c r="AN61" s="8"/>
      <c r="AO61">
        <v>0.42</v>
      </c>
      <c r="AP61">
        <v>66</v>
      </c>
      <c r="AR61">
        <v>0.53</v>
      </c>
      <c r="AS61">
        <v>64</v>
      </c>
      <c r="AU61" s="8">
        <v>0.43</v>
      </c>
      <c r="AV61">
        <v>61</v>
      </c>
      <c r="AX61">
        <v>0.43</v>
      </c>
      <c r="AY61">
        <v>61</v>
      </c>
      <c r="BB61">
        <v>4.13</v>
      </c>
      <c r="BC61">
        <v>97</v>
      </c>
      <c r="BE61">
        <v>4.43</v>
      </c>
      <c r="BF61">
        <v>98</v>
      </c>
      <c r="BJ61" s="8"/>
      <c r="BK61">
        <v>0.43</v>
      </c>
      <c r="BL61">
        <v>38</v>
      </c>
      <c r="BO61">
        <v>-2</v>
      </c>
      <c r="BP61">
        <v>23</v>
      </c>
      <c r="BT61">
        <v>2.73</v>
      </c>
      <c r="BU61">
        <v>47</v>
      </c>
      <c r="BY61">
        <v>4.43</v>
      </c>
      <c r="BZ61">
        <v>50</v>
      </c>
      <c r="CB61" s="8"/>
      <c r="CE61">
        <v>41.65</v>
      </c>
      <c r="CF61">
        <v>83</v>
      </c>
      <c r="CH61" s="8"/>
      <c r="CS61">
        <v>0.24</v>
      </c>
      <c r="CT61">
        <v>23</v>
      </c>
      <c r="CV61" s="8"/>
      <c r="CW61">
        <v>-2</v>
      </c>
      <c r="CX61">
        <v>22</v>
      </c>
      <c r="DB61" s="8">
        <v>1.9300000000000099</v>
      </c>
      <c r="DC61">
        <v>50</v>
      </c>
      <c r="DF61" s="9"/>
      <c r="DG61" s="26">
        <v>6.4300000000000104</v>
      </c>
      <c r="DH61">
        <v>50</v>
      </c>
      <c r="DI61" s="9"/>
      <c r="DM61">
        <v>45.150000000000198</v>
      </c>
      <c r="DN61">
        <v>78</v>
      </c>
    </row>
    <row r="62" spans="40:118" x14ac:dyDescent="0.3">
      <c r="AN62" s="8"/>
      <c r="AO62">
        <v>0.41</v>
      </c>
      <c r="AP62">
        <v>65</v>
      </c>
      <c r="AR62">
        <v>0.52</v>
      </c>
      <c r="AS62">
        <v>64</v>
      </c>
      <c r="AU62" s="8">
        <v>0.42</v>
      </c>
      <c r="AV62">
        <v>61</v>
      </c>
      <c r="AX62">
        <v>0.42</v>
      </c>
      <c r="AY62">
        <v>61</v>
      </c>
      <c r="BB62">
        <v>4.12</v>
      </c>
      <c r="BC62">
        <v>97</v>
      </c>
      <c r="BE62">
        <v>4.42</v>
      </c>
      <c r="BF62">
        <v>98</v>
      </c>
      <c r="BJ62" s="8"/>
      <c r="BK62">
        <v>0.42</v>
      </c>
      <c r="BL62">
        <v>37</v>
      </c>
      <c r="BO62">
        <v>-3</v>
      </c>
      <c r="BP62">
        <v>22</v>
      </c>
      <c r="BT62">
        <v>2.72</v>
      </c>
      <c r="BU62">
        <v>47</v>
      </c>
      <c r="BY62">
        <v>4.42</v>
      </c>
      <c r="BZ62">
        <v>50</v>
      </c>
      <c r="CB62" s="8"/>
      <c r="CE62">
        <v>41.6</v>
      </c>
      <c r="CF62">
        <v>83</v>
      </c>
      <c r="CH62" s="8"/>
      <c r="CS62">
        <v>0.23</v>
      </c>
      <c r="CT62">
        <v>23</v>
      </c>
      <c r="CV62" s="8"/>
      <c r="CW62">
        <v>-3</v>
      </c>
      <c r="CX62">
        <v>21</v>
      </c>
      <c r="DB62" s="26">
        <v>1.9200000000000099</v>
      </c>
      <c r="DC62">
        <v>50</v>
      </c>
      <c r="DF62" s="9"/>
      <c r="DG62" s="26">
        <v>6.4200000000000097</v>
      </c>
      <c r="DH62">
        <v>50</v>
      </c>
      <c r="DI62" s="9"/>
      <c r="DM62">
        <v>45.1000000000002</v>
      </c>
      <c r="DN62">
        <v>78</v>
      </c>
    </row>
    <row r="63" spans="40:118" x14ac:dyDescent="0.3">
      <c r="AN63" s="8"/>
      <c r="AO63">
        <v>0.4</v>
      </c>
      <c r="AP63">
        <v>65</v>
      </c>
      <c r="AR63">
        <v>0.51</v>
      </c>
      <c r="AS63">
        <v>63</v>
      </c>
      <c r="AU63" s="8">
        <v>0.41</v>
      </c>
      <c r="AV63">
        <v>61</v>
      </c>
      <c r="AX63">
        <v>0.41</v>
      </c>
      <c r="AY63">
        <v>61</v>
      </c>
      <c r="BB63">
        <v>4.1100000000000003</v>
      </c>
      <c r="BC63">
        <v>97</v>
      </c>
      <c r="BE63">
        <v>4.41</v>
      </c>
      <c r="BF63">
        <v>98</v>
      </c>
      <c r="BJ63" s="8"/>
      <c r="BK63">
        <v>0.41</v>
      </c>
      <c r="BL63">
        <v>37</v>
      </c>
      <c r="BO63">
        <v>-4</v>
      </c>
      <c r="BP63">
        <v>22</v>
      </c>
      <c r="BT63">
        <v>2.71</v>
      </c>
      <c r="BU63">
        <v>47</v>
      </c>
      <c r="BY63">
        <v>4.41</v>
      </c>
      <c r="BZ63">
        <v>50</v>
      </c>
      <c r="CB63" s="8"/>
      <c r="CE63">
        <v>41.55</v>
      </c>
      <c r="CF63">
        <v>83</v>
      </c>
      <c r="CH63" s="8"/>
      <c r="CS63">
        <v>0.22</v>
      </c>
      <c r="CT63">
        <v>22</v>
      </c>
      <c r="CV63" s="8"/>
      <c r="CW63">
        <v>-4</v>
      </c>
      <c r="CX63">
        <v>20</v>
      </c>
      <c r="DB63" s="8">
        <v>1.9100000000000099</v>
      </c>
      <c r="DC63">
        <v>50</v>
      </c>
      <c r="DF63" s="9"/>
      <c r="DG63" s="26">
        <v>6.4100000000000099</v>
      </c>
      <c r="DH63">
        <v>50</v>
      </c>
      <c r="DI63" s="9"/>
      <c r="DM63">
        <v>45.050000000000203</v>
      </c>
      <c r="DN63">
        <v>78</v>
      </c>
    </row>
    <row r="64" spans="40:118" x14ac:dyDescent="0.3">
      <c r="AN64" s="8"/>
      <c r="AO64">
        <v>0.39</v>
      </c>
      <c r="AP64">
        <v>64</v>
      </c>
      <c r="AR64">
        <v>0.5</v>
      </c>
      <c r="AS64">
        <v>63</v>
      </c>
      <c r="AU64" s="8">
        <v>0.4</v>
      </c>
      <c r="AV64">
        <v>60</v>
      </c>
      <c r="AX64">
        <v>0.4</v>
      </c>
      <c r="AY64">
        <v>60</v>
      </c>
      <c r="BB64">
        <v>4.0999999999999996</v>
      </c>
      <c r="BC64">
        <v>96</v>
      </c>
      <c r="BE64">
        <v>4.4000000000000004</v>
      </c>
      <c r="BF64">
        <v>98</v>
      </c>
      <c r="BJ64" s="8"/>
      <c r="BK64">
        <v>0.4</v>
      </c>
      <c r="BL64">
        <v>36</v>
      </c>
      <c r="BO64">
        <v>-5</v>
      </c>
      <c r="BP64">
        <v>21</v>
      </c>
      <c r="BT64">
        <v>2.7</v>
      </c>
      <c r="BU64">
        <v>47</v>
      </c>
      <c r="BY64">
        <v>4.4000000000000004</v>
      </c>
      <c r="BZ64">
        <v>50</v>
      </c>
      <c r="CB64" s="8"/>
      <c r="CE64">
        <v>41.5</v>
      </c>
      <c r="CF64">
        <v>83</v>
      </c>
      <c r="CH64" s="8"/>
      <c r="CS64">
        <v>0.21</v>
      </c>
      <c r="CT64">
        <v>22</v>
      </c>
      <c r="CV64" s="8"/>
      <c r="CW64">
        <v>-5</v>
      </c>
      <c r="CX64">
        <v>19</v>
      </c>
      <c r="DB64" s="8">
        <v>1.9000000000000099</v>
      </c>
      <c r="DC64">
        <v>50</v>
      </c>
      <c r="DF64" s="9"/>
      <c r="DG64" s="26">
        <v>6.4000000000000101</v>
      </c>
      <c r="DH64">
        <v>50</v>
      </c>
      <c r="DI64" s="9"/>
      <c r="DM64">
        <v>45.000000000000199</v>
      </c>
      <c r="DN64">
        <v>78</v>
      </c>
    </row>
    <row r="65" spans="40:118" x14ac:dyDescent="0.3">
      <c r="AN65" s="8"/>
      <c r="AO65">
        <v>0.38</v>
      </c>
      <c r="AP65">
        <v>64</v>
      </c>
      <c r="AR65">
        <v>0.49</v>
      </c>
      <c r="AS65">
        <v>63</v>
      </c>
      <c r="AU65" s="8">
        <v>0.39</v>
      </c>
      <c r="AV65">
        <v>59</v>
      </c>
      <c r="AX65">
        <v>0.39</v>
      </c>
      <c r="AY65">
        <v>59</v>
      </c>
      <c r="BB65">
        <v>4.09</v>
      </c>
      <c r="BC65">
        <v>96</v>
      </c>
      <c r="BE65">
        <v>4.3899999999999997</v>
      </c>
      <c r="BF65">
        <v>97</v>
      </c>
      <c r="BJ65" s="8"/>
      <c r="BK65">
        <v>0.39</v>
      </c>
      <c r="BL65">
        <v>36</v>
      </c>
      <c r="BO65">
        <v>-6</v>
      </c>
      <c r="BP65">
        <v>20</v>
      </c>
      <c r="BT65">
        <v>2.69</v>
      </c>
      <c r="BU65">
        <v>47</v>
      </c>
      <c r="BY65">
        <v>4.3899999999999997</v>
      </c>
      <c r="BZ65">
        <v>50</v>
      </c>
      <c r="CB65" s="8"/>
      <c r="CE65">
        <v>41.45</v>
      </c>
      <c r="CF65">
        <v>83</v>
      </c>
      <c r="CH65" s="8"/>
      <c r="CS65">
        <v>0.2</v>
      </c>
      <c r="CT65">
        <v>21</v>
      </c>
      <c r="CV65" s="8"/>
      <c r="CW65">
        <v>-6</v>
      </c>
      <c r="CX65">
        <v>18</v>
      </c>
      <c r="DB65" s="8">
        <v>1.8900000000000099</v>
      </c>
      <c r="DC65">
        <v>50</v>
      </c>
      <c r="DF65" s="9"/>
      <c r="DG65" s="26">
        <v>6.3900000000000103</v>
      </c>
      <c r="DH65">
        <v>50</v>
      </c>
      <c r="DI65" s="9"/>
      <c r="DM65">
        <v>44.950000000000202</v>
      </c>
      <c r="DN65">
        <v>78</v>
      </c>
    </row>
    <row r="66" spans="40:118" x14ac:dyDescent="0.3">
      <c r="AN66" s="8"/>
      <c r="AO66">
        <v>0.37</v>
      </c>
      <c r="AP66">
        <v>64</v>
      </c>
      <c r="AR66">
        <v>0.48</v>
      </c>
      <c r="AS66">
        <v>62</v>
      </c>
      <c r="AU66" s="8">
        <v>0.38</v>
      </c>
      <c r="AV66">
        <v>59</v>
      </c>
      <c r="AX66">
        <v>0.38</v>
      </c>
      <c r="AY66">
        <v>59</v>
      </c>
      <c r="BB66">
        <v>4.08</v>
      </c>
      <c r="BC66">
        <v>96</v>
      </c>
      <c r="BE66">
        <v>4.38</v>
      </c>
      <c r="BF66">
        <v>97</v>
      </c>
      <c r="BJ66" s="8"/>
      <c r="BK66">
        <v>0.38</v>
      </c>
      <c r="BL66">
        <v>35</v>
      </c>
      <c r="BO66">
        <v>-7</v>
      </c>
      <c r="BP66">
        <v>19</v>
      </c>
      <c r="BT66">
        <v>2.68</v>
      </c>
      <c r="BU66">
        <v>47</v>
      </c>
      <c r="BY66">
        <v>4.38</v>
      </c>
      <c r="BZ66">
        <v>50</v>
      </c>
      <c r="CB66" s="8"/>
      <c r="CE66">
        <v>41.4</v>
      </c>
      <c r="CF66">
        <v>83</v>
      </c>
      <c r="CH66" s="8"/>
      <c r="CS66">
        <v>0.19</v>
      </c>
      <c r="CT66">
        <v>21</v>
      </c>
      <c r="CV66" s="8"/>
      <c r="CW66">
        <v>-7</v>
      </c>
      <c r="CX66">
        <v>17</v>
      </c>
      <c r="DB66" s="26">
        <v>1.8800000000000101</v>
      </c>
      <c r="DC66">
        <v>50</v>
      </c>
      <c r="DF66" s="9"/>
      <c r="DG66" s="26">
        <v>6.3800000000000097</v>
      </c>
      <c r="DH66">
        <v>50</v>
      </c>
      <c r="DI66" s="9"/>
      <c r="DM66">
        <v>44.900000000000198</v>
      </c>
      <c r="DN66">
        <v>78</v>
      </c>
    </row>
    <row r="67" spans="40:118" x14ac:dyDescent="0.3">
      <c r="AN67" s="8"/>
      <c r="AO67">
        <v>0.36</v>
      </c>
      <c r="AP67">
        <v>63</v>
      </c>
      <c r="AR67">
        <v>0.47</v>
      </c>
      <c r="AS67">
        <v>62</v>
      </c>
      <c r="AU67" s="8">
        <v>0.37</v>
      </c>
      <c r="AV67">
        <v>58</v>
      </c>
      <c r="AX67">
        <v>0.37</v>
      </c>
      <c r="AY67">
        <v>59</v>
      </c>
      <c r="BB67">
        <v>4.07</v>
      </c>
      <c r="BC67">
        <v>96</v>
      </c>
      <c r="BE67">
        <v>4.37</v>
      </c>
      <c r="BF67">
        <v>97</v>
      </c>
      <c r="BJ67" s="8"/>
      <c r="BK67">
        <v>0.37</v>
      </c>
      <c r="BL67">
        <v>35</v>
      </c>
      <c r="BO67">
        <v>-8</v>
      </c>
      <c r="BP67">
        <v>18</v>
      </c>
      <c r="BT67">
        <v>2.67</v>
      </c>
      <c r="BU67">
        <v>47</v>
      </c>
      <c r="BY67">
        <v>4.37</v>
      </c>
      <c r="BZ67">
        <v>50</v>
      </c>
      <c r="CB67" s="8"/>
      <c r="CE67">
        <v>41.35</v>
      </c>
      <c r="CF67">
        <v>83</v>
      </c>
      <c r="CH67" s="8"/>
      <c r="CS67">
        <v>0.18</v>
      </c>
      <c r="CT67">
        <v>20</v>
      </c>
      <c r="CV67" s="8"/>
      <c r="CW67">
        <v>-8</v>
      </c>
      <c r="CX67">
        <v>16</v>
      </c>
      <c r="DB67" s="8">
        <v>1.8700000000000101</v>
      </c>
      <c r="DC67">
        <v>50</v>
      </c>
      <c r="DF67" s="9"/>
      <c r="DG67" s="26">
        <v>6.3700000000000099</v>
      </c>
      <c r="DH67">
        <v>50</v>
      </c>
      <c r="DI67" s="9"/>
      <c r="DM67">
        <v>44.8500000000002</v>
      </c>
      <c r="DN67">
        <v>78</v>
      </c>
    </row>
    <row r="68" spans="40:118" x14ac:dyDescent="0.3">
      <c r="AN68" s="8"/>
      <c r="AO68">
        <v>0.35</v>
      </c>
      <c r="AP68">
        <v>63</v>
      </c>
      <c r="AR68">
        <v>0.46</v>
      </c>
      <c r="AS68">
        <v>62</v>
      </c>
      <c r="AU68" s="8">
        <v>0.36</v>
      </c>
      <c r="AV68">
        <v>58</v>
      </c>
      <c r="AX68">
        <v>0.36</v>
      </c>
      <c r="AY68">
        <v>58</v>
      </c>
      <c r="BB68">
        <v>4.0599999999999996</v>
      </c>
      <c r="BC68">
        <v>96</v>
      </c>
      <c r="BE68">
        <v>4.3600000000000003</v>
      </c>
      <c r="BF68">
        <v>97</v>
      </c>
      <c r="BJ68" s="8"/>
      <c r="BK68">
        <v>0.36</v>
      </c>
      <c r="BL68">
        <v>34</v>
      </c>
      <c r="BO68">
        <v>-9</v>
      </c>
      <c r="BP68">
        <v>18</v>
      </c>
      <c r="BT68">
        <v>2.66</v>
      </c>
      <c r="BU68">
        <v>47</v>
      </c>
      <c r="BY68">
        <v>4.3600000000000003</v>
      </c>
      <c r="BZ68">
        <v>50</v>
      </c>
      <c r="CB68" s="8"/>
      <c r="CE68">
        <v>41.3</v>
      </c>
      <c r="CF68">
        <v>83</v>
      </c>
      <c r="CH68" s="8"/>
      <c r="CS68">
        <v>0.17</v>
      </c>
      <c r="CT68">
        <v>20</v>
      </c>
      <c r="CV68" s="8"/>
      <c r="CW68">
        <v>-9</v>
      </c>
      <c r="CX68">
        <v>15</v>
      </c>
      <c r="DB68" s="8">
        <v>1.8600000000000101</v>
      </c>
      <c r="DC68">
        <v>50</v>
      </c>
      <c r="DF68" s="9"/>
      <c r="DG68" s="26">
        <v>6.3600000000000101</v>
      </c>
      <c r="DH68">
        <v>50</v>
      </c>
      <c r="DI68" s="9"/>
      <c r="DM68">
        <v>44.800000000000203</v>
      </c>
      <c r="DN68">
        <v>78</v>
      </c>
    </row>
    <row r="69" spans="40:118" x14ac:dyDescent="0.3">
      <c r="AN69" s="8"/>
      <c r="AO69">
        <v>0.34</v>
      </c>
      <c r="AP69">
        <v>62</v>
      </c>
      <c r="AR69">
        <v>0.45</v>
      </c>
      <c r="AS69">
        <v>62</v>
      </c>
      <c r="AU69" s="8">
        <v>0.35</v>
      </c>
      <c r="AV69">
        <v>57</v>
      </c>
      <c r="AX69">
        <v>0.35</v>
      </c>
      <c r="AY69">
        <v>58</v>
      </c>
      <c r="BB69">
        <v>4.05</v>
      </c>
      <c r="BC69">
        <v>96</v>
      </c>
      <c r="BE69">
        <v>4.3499999999999996</v>
      </c>
      <c r="BF69">
        <v>97</v>
      </c>
      <c r="BJ69" s="8"/>
      <c r="BK69">
        <v>0.35</v>
      </c>
      <c r="BL69">
        <v>34</v>
      </c>
      <c r="BO69">
        <v>-10</v>
      </c>
      <c r="BP69">
        <v>17</v>
      </c>
      <c r="BT69">
        <v>2.65</v>
      </c>
      <c r="BU69">
        <v>46</v>
      </c>
      <c r="BY69">
        <v>4.3499999999999996</v>
      </c>
      <c r="BZ69">
        <v>50</v>
      </c>
      <c r="CB69" s="8"/>
      <c r="CE69">
        <v>41.25</v>
      </c>
      <c r="CF69">
        <v>83</v>
      </c>
      <c r="CH69" s="8"/>
      <c r="CS69">
        <v>0.16</v>
      </c>
      <c r="CT69">
        <v>19</v>
      </c>
      <c r="CV69" s="8"/>
      <c r="CW69">
        <v>-10</v>
      </c>
      <c r="CX69">
        <v>14</v>
      </c>
      <c r="DB69" s="8">
        <v>1.8500000000000101</v>
      </c>
      <c r="DC69">
        <v>50</v>
      </c>
      <c r="DF69" s="9"/>
      <c r="DG69" s="26">
        <v>6.3500000000000103</v>
      </c>
      <c r="DH69">
        <v>50</v>
      </c>
      <c r="DI69" s="9"/>
      <c r="DM69">
        <v>44.750000000000199</v>
      </c>
      <c r="DN69">
        <v>78</v>
      </c>
    </row>
    <row r="70" spans="40:118" x14ac:dyDescent="0.3">
      <c r="AN70" s="8"/>
      <c r="AO70">
        <v>0.33</v>
      </c>
      <c r="AP70">
        <v>62</v>
      </c>
      <c r="AR70">
        <v>0.44</v>
      </c>
      <c r="AS70">
        <v>61</v>
      </c>
      <c r="AU70" s="8">
        <v>0.34</v>
      </c>
      <c r="AV70">
        <v>57</v>
      </c>
      <c r="AX70">
        <v>0.34</v>
      </c>
      <c r="AY70">
        <v>57</v>
      </c>
      <c r="BB70">
        <v>4.04</v>
      </c>
      <c r="BC70">
        <v>96</v>
      </c>
      <c r="BE70">
        <v>4.34</v>
      </c>
      <c r="BF70">
        <v>97</v>
      </c>
      <c r="BJ70" s="8"/>
      <c r="BK70">
        <v>0.34</v>
      </c>
      <c r="BL70">
        <v>33</v>
      </c>
      <c r="BO70">
        <v>-11</v>
      </c>
      <c r="BP70">
        <v>17</v>
      </c>
      <c r="BT70">
        <v>2.64</v>
      </c>
      <c r="BU70">
        <v>46</v>
      </c>
      <c r="BY70">
        <v>4.34</v>
      </c>
      <c r="BZ70">
        <v>50</v>
      </c>
      <c r="CB70" s="8"/>
      <c r="CE70">
        <v>41.2</v>
      </c>
      <c r="CF70">
        <v>83</v>
      </c>
      <c r="CH70" s="8"/>
      <c r="CS70">
        <v>0.15</v>
      </c>
      <c r="CT70">
        <v>18</v>
      </c>
      <c r="CV70" s="8"/>
      <c r="CW70">
        <v>-11</v>
      </c>
      <c r="CX70">
        <v>14</v>
      </c>
      <c r="DB70" s="26">
        <v>1.8400000000000101</v>
      </c>
      <c r="DC70">
        <v>50</v>
      </c>
      <c r="DF70" s="9"/>
      <c r="DG70" s="26">
        <v>6.3400000000000096</v>
      </c>
      <c r="DH70">
        <v>50</v>
      </c>
      <c r="DI70" s="9"/>
      <c r="DM70">
        <v>44.700000000000202</v>
      </c>
      <c r="DN70">
        <v>78</v>
      </c>
    </row>
    <row r="71" spans="40:118" x14ac:dyDescent="0.3">
      <c r="AN71" s="8"/>
      <c r="AO71">
        <v>0.32</v>
      </c>
      <c r="AP71">
        <v>61</v>
      </c>
      <c r="AR71">
        <v>0.43</v>
      </c>
      <c r="AS71">
        <v>61</v>
      </c>
      <c r="AU71" s="8">
        <v>0.33</v>
      </c>
      <c r="AV71">
        <v>57</v>
      </c>
      <c r="AX71">
        <v>0.33</v>
      </c>
      <c r="AY71">
        <v>57</v>
      </c>
      <c r="BB71">
        <v>4.03</v>
      </c>
      <c r="BC71">
        <v>96</v>
      </c>
      <c r="BE71">
        <v>4.33</v>
      </c>
      <c r="BF71">
        <v>97</v>
      </c>
      <c r="BJ71" s="8"/>
      <c r="BK71">
        <v>0.33</v>
      </c>
      <c r="BL71">
        <v>33</v>
      </c>
      <c r="BO71">
        <v>-12</v>
      </c>
      <c r="BP71">
        <v>16</v>
      </c>
      <c r="BT71">
        <v>2.63</v>
      </c>
      <c r="BU71">
        <v>46</v>
      </c>
      <c r="BY71">
        <v>4.33</v>
      </c>
      <c r="BZ71">
        <v>50</v>
      </c>
      <c r="CB71" s="8"/>
      <c r="CE71">
        <v>41.15</v>
      </c>
      <c r="CF71">
        <v>83</v>
      </c>
      <c r="CH71" s="8"/>
      <c r="CS71">
        <v>0.14000000000000001</v>
      </c>
      <c r="CT71">
        <v>17</v>
      </c>
      <c r="CV71" s="8"/>
      <c r="CW71">
        <v>-12</v>
      </c>
      <c r="CX71">
        <v>13</v>
      </c>
      <c r="DB71" s="8">
        <v>1.8300000000000101</v>
      </c>
      <c r="DC71">
        <v>50</v>
      </c>
      <c r="DF71" s="9"/>
      <c r="DG71" s="26">
        <v>6.3300000000000098</v>
      </c>
      <c r="DH71">
        <v>50</v>
      </c>
      <c r="DI71" s="9"/>
      <c r="DM71">
        <v>44.650000000000198</v>
      </c>
      <c r="DN71">
        <v>78</v>
      </c>
    </row>
    <row r="72" spans="40:118" x14ac:dyDescent="0.3">
      <c r="AN72" s="8"/>
      <c r="AO72">
        <v>0.31</v>
      </c>
      <c r="AP72">
        <v>61</v>
      </c>
      <c r="AR72">
        <v>0.42</v>
      </c>
      <c r="AS72">
        <v>61</v>
      </c>
      <c r="AU72" s="8">
        <v>0.32</v>
      </c>
      <c r="AV72">
        <v>56</v>
      </c>
      <c r="AX72">
        <v>0.32</v>
      </c>
      <c r="AY72">
        <v>56</v>
      </c>
      <c r="BB72">
        <v>4.0199999999999996</v>
      </c>
      <c r="BC72">
        <v>96</v>
      </c>
      <c r="BE72">
        <v>4.32</v>
      </c>
      <c r="BF72">
        <v>97</v>
      </c>
      <c r="BJ72" s="8"/>
      <c r="BK72">
        <v>0.32</v>
      </c>
      <c r="BL72">
        <v>33</v>
      </c>
      <c r="BO72">
        <v>-13</v>
      </c>
      <c r="BP72">
        <v>16</v>
      </c>
      <c r="BT72">
        <v>2.62</v>
      </c>
      <c r="BU72">
        <v>46</v>
      </c>
      <c r="BY72">
        <v>4.32</v>
      </c>
      <c r="BZ72">
        <v>50</v>
      </c>
      <c r="CB72" s="8"/>
      <c r="CE72">
        <v>41.1</v>
      </c>
      <c r="CF72">
        <v>83</v>
      </c>
      <c r="CH72" s="8"/>
      <c r="CS72">
        <v>0.13</v>
      </c>
      <c r="CT72">
        <v>16</v>
      </c>
      <c r="CV72" s="8"/>
      <c r="CW72">
        <v>-13</v>
      </c>
      <c r="CX72">
        <v>13</v>
      </c>
      <c r="DB72" s="8">
        <v>1.8200000000000101</v>
      </c>
      <c r="DC72">
        <v>50</v>
      </c>
      <c r="DF72" s="9"/>
      <c r="DG72" s="26">
        <v>6.3200000000000101</v>
      </c>
      <c r="DH72">
        <v>50</v>
      </c>
      <c r="DI72" s="9"/>
      <c r="DM72">
        <v>44.6000000000002</v>
      </c>
      <c r="DN72">
        <v>78</v>
      </c>
    </row>
    <row r="73" spans="40:118" x14ac:dyDescent="0.3">
      <c r="AN73" s="8"/>
      <c r="AO73">
        <v>0.3</v>
      </c>
      <c r="AP73">
        <v>60</v>
      </c>
      <c r="AR73">
        <v>0.41</v>
      </c>
      <c r="AS73">
        <v>60</v>
      </c>
      <c r="AU73" s="8">
        <v>0.31</v>
      </c>
      <c r="AV73">
        <v>56</v>
      </c>
      <c r="AX73">
        <v>0.31</v>
      </c>
      <c r="AY73">
        <v>56</v>
      </c>
      <c r="BB73">
        <v>4.01</v>
      </c>
      <c r="BC73">
        <v>96</v>
      </c>
      <c r="BE73">
        <v>4.3099999999999996</v>
      </c>
      <c r="BF73">
        <v>97</v>
      </c>
      <c r="BJ73" s="8"/>
      <c r="BK73">
        <v>0.31</v>
      </c>
      <c r="BL73">
        <v>32</v>
      </c>
      <c r="BO73">
        <v>-14</v>
      </c>
      <c r="BP73">
        <v>16</v>
      </c>
      <c r="BT73">
        <v>2.61</v>
      </c>
      <c r="BU73">
        <v>46</v>
      </c>
      <c r="BY73">
        <v>4.3099999999999996</v>
      </c>
      <c r="BZ73">
        <v>50</v>
      </c>
      <c r="CB73" s="8"/>
      <c r="CE73">
        <v>41.05</v>
      </c>
      <c r="CF73">
        <v>83</v>
      </c>
      <c r="CH73" s="8"/>
      <c r="CS73">
        <v>0.12</v>
      </c>
      <c r="CT73">
        <v>15</v>
      </c>
      <c r="CV73" s="8"/>
      <c r="CW73">
        <v>-14</v>
      </c>
      <c r="CX73">
        <v>12</v>
      </c>
      <c r="DB73" s="8">
        <v>1.81000000000002</v>
      </c>
      <c r="DC73">
        <v>50</v>
      </c>
      <c r="DF73" s="9"/>
      <c r="DG73" s="26">
        <v>6.3100000000000103</v>
      </c>
      <c r="DH73">
        <v>50</v>
      </c>
      <c r="DI73" s="9"/>
      <c r="DM73">
        <v>44.550000000000203</v>
      </c>
      <c r="DN73">
        <v>78</v>
      </c>
    </row>
    <row r="74" spans="40:118" x14ac:dyDescent="0.3">
      <c r="AN74" s="8"/>
      <c r="AO74">
        <v>0.28999999999999998</v>
      </c>
      <c r="AP74">
        <v>60</v>
      </c>
      <c r="AR74">
        <v>0.4</v>
      </c>
      <c r="AS74">
        <v>60</v>
      </c>
      <c r="AU74" s="8">
        <v>0.3</v>
      </c>
      <c r="AV74">
        <v>56</v>
      </c>
      <c r="AX74">
        <v>0.3</v>
      </c>
      <c r="AY74">
        <v>56</v>
      </c>
      <c r="BB74">
        <v>4</v>
      </c>
      <c r="BC74">
        <v>96</v>
      </c>
      <c r="BE74">
        <v>4.3</v>
      </c>
      <c r="BF74">
        <v>97</v>
      </c>
      <c r="BJ74" s="8"/>
      <c r="BK74">
        <v>0.3</v>
      </c>
      <c r="BL74">
        <v>32</v>
      </c>
      <c r="BO74">
        <v>-15</v>
      </c>
      <c r="BP74">
        <v>15</v>
      </c>
      <c r="BT74">
        <v>2.6</v>
      </c>
      <c r="BU74">
        <v>46</v>
      </c>
      <c r="BY74">
        <v>4.3</v>
      </c>
      <c r="BZ74">
        <v>50</v>
      </c>
      <c r="CB74" s="8"/>
      <c r="CE74">
        <v>41</v>
      </c>
      <c r="CF74">
        <v>83</v>
      </c>
      <c r="CH74" s="8"/>
      <c r="CS74">
        <v>0.11</v>
      </c>
      <c r="CT74">
        <v>13</v>
      </c>
      <c r="CV74" s="8"/>
      <c r="CW74">
        <v>-15</v>
      </c>
      <c r="CX74">
        <v>12</v>
      </c>
      <c r="DB74" s="26">
        <v>1.80000000000001</v>
      </c>
      <c r="DC74">
        <v>50</v>
      </c>
      <c r="DF74" s="9"/>
      <c r="DG74" s="26">
        <v>6.3000000000000096</v>
      </c>
      <c r="DH74">
        <v>50</v>
      </c>
      <c r="DI74" s="9"/>
      <c r="DM74">
        <v>44.5</v>
      </c>
      <c r="DN74">
        <v>77</v>
      </c>
    </row>
    <row r="75" spans="40:118" x14ac:dyDescent="0.3">
      <c r="AN75" s="8"/>
      <c r="AO75">
        <v>0.28000000000000003</v>
      </c>
      <c r="AP75">
        <v>59</v>
      </c>
      <c r="AR75">
        <v>0.39</v>
      </c>
      <c r="AS75">
        <v>59</v>
      </c>
      <c r="AU75" s="8">
        <v>0.28999999999999998</v>
      </c>
      <c r="AV75">
        <v>55</v>
      </c>
      <c r="AX75">
        <v>0.28999999999999998</v>
      </c>
      <c r="AY75">
        <v>55</v>
      </c>
      <c r="BB75">
        <v>3.99</v>
      </c>
      <c r="BC75">
        <v>96</v>
      </c>
      <c r="BE75">
        <v>4.29</v>
      </c>
      <c r="BF75">
        <v>97</v>
      </c>
      <c r="BJ75" s="8"/>
      <c r="BK75">
        <v>0.28999999999999998</v>
      </c>
      <c r="BL75">
        <v>31</v>
      </c>
      <c r="BO75">
        <v>-16</v>
      </c>
      <c r="BP75">
        <v>15</v>
      </c>
      <c r="BT75">
        <v>2.59</v>
      </c>
      <c r="BU75">
        <v>46</v>
      </c>
      <c r="BY75">
        <v>4.29</v>
      </c>
      <c r="BZ75">
        <v>50</v>
      </c>
      <c r="CB75" s="8"/>
      <c r="CE75">
        <v>40.950000000000003</v>
      </c>
      <c r="CF75">
        <v>82</v>
      </c>
      <c r="CH75" s="8"/>
      <c r="CS75">
        <v>0.1</v>
      </c>
      <c r="CT75">
        <v>12</v>
      </c>
      <c r="CV75" s="8"/>
      <c r="CW75">
        <v>-16</v>
      </c>
      <c r="CX75">
        <v>11</v>
      </c>
      <c r="DB75" s="8">
        <v>1.79000000000002</v>
      </c>
      <c r="DC75">
        <v>50</v>
      </c>
      <c r="DF75" s="9"/>
      <c r="DG75" s="26">
        <v>6.2900000000000196</v>
      </c>
      <c r="DH75">
        <v>50</v>
      </c>
      <c r="DI75" s="9"/>
      <c r="DM75">
        <v>44.45</v>
      </c>
      <c r="DN75">
        <v>77</v>
      </c>
    </row>
    <row r="76" spans="40:118" x14ac:dyDescent="0.3">
      <c r="AN76" s="8"/>
      <c r="AO76">
        <v>0.27</v>
      </c>
      <c r="AP76">
        <v>59</v>
      </c>
      <c r="AR76">
        <v>0.38</v>
      </c>
      <c r="AS76">
        <v>59</v>
      </c>
      <c r="AU76" s="8">
        <v>0.28000000000000003</v>
      </c>
      <c r="AV76">
        <v>55</v>
      </c>
      <c r="AX76">
        <v>0.28000000000000003</v>
      </c>
      <c r="AY76">
        <v>55</v>
      </c>
      <c r="BB76">
        <v>3.98</v>
      </c>
      <c r="BC76">
        <v>96</v>
      </c>
      <c r="BE76">
        <v>4.28</v>
      </c>
      <c r="BF76">
        <v>97</v>
      </c>
      <c r="BJ76" s="8"/>
      <c r="BK76">
        <v>0.28000000000000003</v>
      </c>
      <c r="BL76">
        <v>30</v>
      </c>
      <c r="BO76">
        <v>-17</v>
      </c>
      <c r="BP76">
        <v>15</v>
      </c>
      <c r="BT76">
        <v>2.58</v>
      </c>
      <c r="BU76">
        <v>46</v>
      </c>
      <c r="BY76">
        <v>4.28</v>
      </c>
      <c r="BZ76">
        <v>50</v>
      </c>
      <c r="CB76" s="8"/>
      <c r="CE76">
        <v>40.9</v>
      </c>
      <c r="CF76">
        <v>82</v>
      </c>
      <c r="CH76" s="8"/>
      <c r="CS76">
        <v>0.09</v>
      </c>
      <c r="CT76">
        <v>11</v>
      </c>
      <c r="CV76" s="8"/>
      <c r="CW76">
        <v>-17</v>
      </c>
      <c r="CX76">
        <v>11</v>
      </c>
      <c r="DB76" s="8">
        <v>1.78000000000001</v>
      </c>
      <c r="DC76">
        <v>50</v>
      </c>
      <c r="DF76" s="9"/>
      <c r="DG76" s="26">
        <v>6.2800000000000198</v>
      </c>
      <c r="DH76">
        <v>50</v>
      </c>
      <c r="DI76" s="9"/>
      <c r="DM76">
        <v>44.4</v>
      </c>
      <c r="DN76">
        <v>77</v>
      </c>
    </row>
    <row r="77" spans="40:118" x14ac:dyDescent="0.3">
      <c r="AN77" s="8"/>
      <c r="AO77">
        <v>0.26</v>
      </c>
      <c r="AP77">
        <v>58</v>
      </c>
      <c r="AR77">
        <v>0.37</v>
      </c>
      <c r="AS77">
        <v>58</v>
      </c>
      <c r="AU77" s="8">
        <v>0.27</v>
      </c>
      <c r="AV77">
        <v>55</v>
      </c>
      <c r="AX77">
        <v>0.27</v>
      </c>
      <c r="AY77">
        <v>55</v>
      </c>
      <c r="BB77">
        <v>3.97</v>
      </c>
      <c r="BC77">
        <v>96</v>
      </c>
      <c r="BE77">
        <v>4.2699999999999996</v>
      </c>
      <c r="BF77">
        <v>97</v>
      </c>
      <c r="BJ77" s="8"/>
      <c r="BK77">
        <v>0.27</v>
      </c>
      <c r="BL77">
        <v>30</v>
      </c>
      <c r="BO77">
        <v>-18</v>
      </c>
      <c r="BP77">
        <v>14</v>
      </c>
      <c r="BT77">
        <v>2.57</v>
      </c>
      <c r="BU77">
        <v>46</v>
      </c>
      <c r="BY77">
        <v>4.2699999999999996</v>
      </c>
      <c r="BZ77">
        <v>50</v>
      </c>
      <c r="CB77" s="8"/>
      <c r="CE77">
        <v>40.85</v>
      </c>
      <c r="CF77">
        <v>82</v>
      </c>
      <c r="CH77" s="8"/>
      <c r="CS77">
        <v>0.08</v>
      </c>
      <c r="CT77">
        <v>11</v>
      </c>
      <c r="CV77" s="8"/>
      <c r="CW77">
        <v>-18</v>
      </c>
      <c r="CX77">
        <v>10</v>
      </c>
      <c r="DB77" s="8">
        <v>1.77000000000002</v>
      </c>
      <c r="DC77">
        <v>50</v>
      </c>
      <c r="DF77" s="9"/>
      <c r="DG77" s="26">
        <v>6.27000000000002</v>
      </c>
      <c r="DH77">
        <v>50</v>
      </c>
      <c r="DI77" s="9"/>
      <c r="DM77">
        <v>44.35</v>
      </c>
      <c r="DN77">
        <v>77</v>
      </c>
    </row>
    <row r="78" spans="40:118" x14ac:dyDescent="0.3">
      <c r="AN78" s="8"/>
      <c r="AO78">
        <v>0.25</v>
      </c>
      <c r="AP78">
        <v>58</v>
      </c>
      <c r="AR78">
        <v>0.36</v>
      </c>
      <c r="AS78">
        <v>58</v>
      </c>
      <c r="AU78" s="8">
        <v>0.26</v>
      </c>
      <c r="AV78">
        <v>54</v>
      </c>
      <c r="AX78">
        <v>0.26</v>
      </c>
      <c r="AY78">
        <v>54</v>
      </c>
      <c r="BB78">
        <v>3.96</v>
      </c>
      <c r="BC78">
        <v>96</v>
      </c>
      <c r="BE78">
        <v>4.26</v>
      </c>
      <c r="BF78">
        <v>97</v>
      </c>
      <c r="BJ78" s="8"/>
      <c r="BK78">
        <v>0.26</v>
      </c>
      <c r="BL78">
        <v>29</v>
      </c>
      <c r="BO78">
        <v>-19</v>
      </c>
      <c r="BP78">
        <v>14</v>
      </c>
      <c r="BT78">
        <v>2.56</v>
      </c>
      <c r="BU78">
        <v>46</v>
      </c>
      <c r="BY78">
        <v>4.26</v>
      </c>
      <c r="BZ78">
        <v>50</v>
      </c>
      <c r="CB78" s="8"/>
      <c r="CE78">
        <v>40.799999999999997</v>
      </c>
      <c r="CF78">
        <v>82</v>
      </c>
      <c r="CH78" s="8"/>
      <c r="CS78">
        <v>7.0000000000000007E-2</v>
      </c>
      <c r="CT78">
        <v>10</v>
      </c>
      <c r="CV78" s="8"/>
      <c r="CW78">
        <v>-19</v>
      </c>
      <c r="CX78">
        <v>10</v>
      </c>
      <c r="DB78" s="26">
        <v>1.76000000000002</v>
      </c>
      <c r="DC78">
        <v>50</v>
      </c>
      <c r="DF78" s="9"/>
      <c r="DG78" s="26">
        <v>6.2600000000000202</v>
      </c>
      <c r="DH78">
        <v>50</v>
      </c>
      <c r="DI78" s="9"/>
      <c r="DM78">
        <v>44.3</v>
      </c>
      <c r="DN78">
        <v>77</v>
      </c>
    </row>
    <row r="79" spans="40:118" x14ac:dyDescent="0.3">
      <c r="AN79" s="8"/>
      <c r="AO79">
        <v>0.24</v>
      </c>
      <c r="AP79">
        <v>58</v>
      </c>
      <c r="AR79">
        <v>0.35</v>
      </c>
      <c r="AS79">
        <v>57</v>
      </c>
      <c r="AU79" s="8">
        <v>0.25</v>
      </c>
      <c r="AV79">
        <v>54</v>
      </c>
      <c r="AX79">
        <v>0.25</v>
      </c>
      <c r="AY79">
        <v>54</v>
      </c>
      <c r="BB79">
        <v>3.95</v>
      </c>
      <c r="BC79">
        <v>95</v>
      </c>
      <c r="BE79">
        <v>4.25</v>
      </c>
      <c r="BF79">
        <v>97</v>
      </c>
      <c r="BJ79" s="8"/>
      <c r="BK79">
        <v>0.25</v>
      </c>
      <c r="BL79">
        <v>29</v>
      </c>
      <c r="BO79">
        <v>-20</v>
      </c>
      <c r="BP79">
        <v>14</v>
      </c>
      <c r="BT79">
        <v>2.5499999999999998</v>
      </c>
      <c r="BU79">
        <v>46</v>
      </c>
      <c r="BY79">
        <v>4.25</v>
      </c>
      <c r="BZ79">
        <v>50</v>
      </c>
      <c r="CB79" s="8"/>
      <c r="CE79">
        <v>40.75</v>
      </c>
      <c r="CF79">
        <v>82</v>
      </c>
      <c r="CH79" s="8"/>
      <c r="CS79">
        <v>0.06</v>
      </c>
      <c r="CT79">
        <v>10</v>
      </c>
      <c r="CV79" s="8"/>
      <c r="CW79">
        <v>-20</v>
      </c>
      <c r="CX79">
        <v>9</v>
      </c>
      <c r="DB79" s="8">
        <v>1.75000000000002</v>
      </c>
      <c r="DC79">
        <v>50</v>
      </c>
      <c r="DF79" s="9"/>
      <c r="DG79" s="26">
        <v>6.2500000000000204</v>
      </c>
      <c r="DH79">
        <v>50</v>
      </c>
      <c r="DI79" s="9"/>
      <c r="DM79">
        <v>44.25</v>
      </c>
      <c r="DN79">
        <v>77</v>
      </c>
    </row>
    <row r="80" spans="40:118" x14ac:dyDescent="0.3">
      <c r="AN80" s="8"/>
      <c r="AO80">
        <v>0.23</v>
      </c>
      <c r="AP80">
        <v>57</v>
      </c>
      <c r="AR80">
        <v>0.34</v>
      </c>
      <c r="AS80">
        <v>57</v>
      </c>
      <c r="AU80" s="8">
        <v>0.24</v>
      </c>
      <c r="AV80">
        <v>54</v>
      </c>
      <c r="AX80">
        <v>0.24</v>
      </c>
      <c r="AY80">
        <v>54</v>
      </c>
      <c r="BB80">
        <v>3.94</v>
      </c>
      <c r="BC80">
        <v>95</v>
      </c>
      <c r="BE80">
        <v>4.24</v>
      </c>
      <c r="BF80">
        <v>97</v>
      </c>
      <c r="BJ80" s="8"/>
      <c r="BK80">
        <v>0.24</v>
      </c>
      <c r="BL80">
        <v>28</v>
      </c>
      <c r="BO80">
        <v>-21</v>
      </c>
      <c r="BP80">
        <v>13</v>
      </c>
      <c r="BT80">
        <v>2.54</v>
      </c>
      <c r="BU80">
        <v>46</v>
      </c>
      <c r="BY80">
        <v>4.24</v>
      </c>
      <c r="BZ80">
        <v>50</v>
      </c>
      <c r="CE80">
        <v>40.700000000000003</v>
      </c>
      <c r="CF80">
        <v>82</v>
      </c>
      <c r="CH80" s="8"/>
      <c r="CS80">
        <v>0.05</v>
      </c>
      <c r="CT80">
        <v>8</v>
      </c>
      <c r="CV80" s="8"/>
      <c r="CW80">
        <v>-21</v>
      </c>
      <c r="CX80">
        <v>9</v>
      </c>
      <c r="DB80" s="8">
        <v>1.74000000000002</v>
      </c>
      <c r="DC80">
        <v>50</v>
      </c>
      <c r="DF80" s="9"/>
      <c r="DG80" s="26">
        <v>6.2400000000000198</v>
      </c>
      <c r="DH80">
        <v>50</v>
      </c>
      <c r="DI80" s="9"/>
      <c r="DM80">
        <v>44.2</v>
      </c>
      <c r="DN80">
        <v>77</v>
      </c>
    </row>
    <row r="81" spans="40:118" x14ac:dyDescent="0.3">
      <c r="AN81" s="8"/>
      <c r="AO81">
        <v>0.22</v>
      </c>
      <c r="AP81">
        <v>57</v>
      </c>
      <c r="AR81">
        <v>0.33</v>
      </c>
      <c r="AS81">
        <v>57</v>
      </c>
      <c r="AU81" s="8">
        <v>0.23</v>
      </c>
      <c r="AV81">
        <v>53</v>
      </c>
      <c r="AX81">
        <v>0.23</v>
      </c>
      <c r="AY81">
        <v>53</v>
      </c>
      <c r="BB81">
        <v>3.93</v>
      </c>
      <c r="BC81">
        <v>95</v>
      </c>
      <c r="BE81">
        <v>4.2300000000000004</v>
      </c>
      <c r="BF81">
        <v>97</v>
      </c>
      <c r="BJ81" s="8"/>
      <c r="BK81">
        <v>0.23</v>
      </c>
      <c r="BL81">
        <v>28</v>
      </c>
      <c r="BO81">
        <v>-22</v>
      </c>
      <c r="BP81">
        <v>13</v>
      </c>
      <c r="BT81">
        <v>2.5299999999999998</v>
      </c>
      <c r="BU81">
        <v>46</v>
      </c>
      <c r="BY81">
        <v>4.2300000000000004</v>
      </c>
      <c r="BZ81">
        <v>50</v>
      </c>
      <c r="CE81">
        <v>40.65</v>
      </c>
      <c r="CF81">
        <v>82</v>
      </c>
      <c r="CH81" s="8"/>
      <c r="CS81">
        <v>0.04</v>
      </c>
      <c r="CT81">
        <v>6</v>
      </c>
      <c r="CV81" s="8"/>
      <c r="CW81">
        <v>-22</v>
      </c>
      <c r="CX81">
        <v>8</v>
      </c>
      <c r="DB81" s="8">
        <v>1.73000000000002</v>
      </c>
      <c r="DC81">
        <v>50</v>
      </c>
      <c r="DF81" s="9"/>
      <c r="DG81" s="26">
        <v>6.23000000000002</v>
      </c>
      <c r="DH81">
        <v>50</v>
      </c>
      <c r="DI81" s="9"/>
      <c r="DM81">
        <v>44.15</v>
      </c>
      <c r="DN81">
        <v>77</v>
      </c>
    </row>
    <row r="82" spans="40:118" x14ac:dyDescent="0.3">
      <c r="AN82" s="8"/>
      <c r="AO82">
        <v>0.21</v>
      </c>
      <c r="AP82">
        <v>57</v>
      </c>
      <c r="AR82">
        <v>0.32</v>
      </c>
      <c r="AS82">
        <v>56</v>
      </c>
      <c r="AU82" s="8">
        <v>0.22</v>
      </c>
      <c r="AV82">
        <v>53</v>
      </c>
      <c r="AX82">
        <v>0.22</v>
      </c>
      <c r="AY82">
        <v>53</v>
      </c>
      <c r="BB82">
        <v>3.92</v>
      </c>
      <c r="BC82">
        <v>95</v>
      </c>
      <c r="BE82">
        <v>4.22</v>
      </c>
      <c r="BF82">
        <v>97</v>
      </c>
      <c r="BJ82" s="8"/>
      <c r="BK82">
        <v>0.22</v>
      </c>
      <c r="BL82">
        <v>28</v>
      </c>
      <c r="BO82">
        <v>-23</v>
      </c>
      <c r="BP82">
        <v>13</v>
      </c>
      <c r="BT82">
        <v>2.52</v>
      </c>
      <c r="BU82">
        <v>46</v>
      </c>
      <c r="BY82">
        <v>4.22</v>
      </c>
      <c r="BZ82">
        <v>50</v>
      </c>
      <c r="CE82">
        <v>40.6</v>
      </c>
      <c r="CF82">
        <v>82</v>
      </c>
      <c r="CH82" s="8"/>
      <c r="CS82">
        <v>0.03</v>
      </c>
      <c r="CT82">
        <v>4</v>
      </c>
      <c r="CV82" s="8"/>
      <c r="CW82">
        <v>-23</v>
      </c>
      <c r="CX82">
        <v>8</v>
      </c>
      <c r="DB82" s="26">
        <v>1.72000000000002</v>
      </c>
      <c r="DC82">
        <v>50</v>
      </c>
      <c r="DF82" s="9"/>
      <c r="DG82" s="26">
        <v>6.2200000000000202</v>
      </c>
      <c r="DH82">
        <v>50</v>
      </c>
      <c r="DI82" s="9"/>
      <c r="DM82">
        <v>44.1</v>
      </c>
      <c r="DN82">
        <v>77</v>
      </c>
    </row>
    <row r="83" spans="40:118" x14ac:dyDescent="0.3">
      <c r="AN83" s="8"/>
      <c r="AO83">
        <v>0.2</v>
      </c>
      <c r="AP83">
        <v>56</v>
      </c>
      <c r="AR83">
        <v>0.31</v>
      </c>
      <c r="AS83">
        <v>56</v>
      </c>
      <c r="AU83" s="8">
        <v>0.21</v>
      </c>
      <c r="AV83">
        <v>52</v>
      </c>
      <c r="AX83">
        <v>0.21</v>
      </c>
      <c r="AY83">
        <v>53</v>
      </c>
      <c r="BB83">
        <v>3.91</v>
      </c>
      <c r="BC83">
        <v>95</v>
      </c>
      <c r="BE83">
        <v>4.21</v>
      </c>
      <c r="BF83">
        <v>97</v>
      </c>
      <c r="BJ83" s="8"/>
      <c r="BK83">
        <v>0.21</v>
      </c>
      <c r="BL83">
        <v>27</v>
      </c>
      <c r="BO83">
        <v>-24</v>
      </c>
      <c r="BP83">
        <v>13</v>
      </c>
      <c r="BT83">
        <v>2.5099999999999998</v>
      </c>
      <c r="BU83">
        <v>46</v>
      </c>
      <c r="BY83">
        <v>4.21</v>
      </c>
      <c r="BZ83">
        <v>50</v>
      </c>
      <c r="CE83">
        <v>40.549999999999997</v>
      </c>
      <c r="CF83">
        <v>82</v>
      </c>
      <c r="CH83" s="8"/>
      <c r="CS83">
        <v>0.02</v>
      </c>
      <c r="CT83">
        <v>4</v>
      </c>
      <c r="CV83" s="8"/>
      <c r="CW83">
        <v>-24</v>
      </c>
      <c r="CX83">
        <v>7</v>
      </c>
      <c r="DB83" s="8">
        <v>1.7100000000000199</v>
      </c>
      <c r="DC83">
        <v>50</v>
      </c>
      <c r="DF83" s="9"/>
      <c r="DG83" s="26">
        <v>6.2100000000000204</v>
      </c>
      <c r="DH83">
        <v>50</v>
      </c>
      <c r="DI83" s="9"/>
      <c r="DM83">
        <v>44.05</v>
      </c>
      <c r="DN83">
        <v>77</v>
      </c>
    </row>
    <row r="84" spans="40:118" x14ac:dyDescent="0.3">
      <c r="AN84" s="8"/>
      <c r="AO84">
        <v>0.19</v>
      </c>
      <c r="AP84">
        <v>56</v>
      </c>
      <c r="AR84">
        <v>0.3</v>
      </c>
      <c r="AS84">
        <v>56</v>
      </c>
      <c r="AU84" s="8">
        <v>0.2</v>
      </c>
      <c r="AV84">
        <v>52</v>
      </c>
      <c r="AX84">
        <v>0.2</v>
      </c>
      <c r="AY84">
        <v>52</v>
      </c>
      <c r="BB84">
        <v>3.9</v>
      </c>
      <c r="BC84">
        <v>95</v>
      </c>
      <c r="BE84">
        <v>4.2</v>
      </c>
      <c r="BF84">
        <v>97</v>
      </c>
      <c r="BJ84" s="8"/>
      <c r="BK84">
        <v>0.2</v>
      </c>
      <c r="BL84">
        <v>27</v>
      </c>
      <c r="BO84">
        <v>-25</v>
      </c>
      <c r="BP84">
        <v>12</v>
      </c>
      <c r="BT84">
        <v>2.5</v>
      </c>
      <c r="BU84">
        <v>46</v>
      </c>
      <c r="BY84">
        <v>4.2</v>
      </c>
      <c r="BZ84">
        <v>50</v>
      </c>
      <c r="CE84">
        <v>40.5</v>
      </c>
      <c r="CF84">
        <v>82</v>
      </c>
      <c r="CH84" s="8"/>
      <c r="CS84">
        <v>0.01</v>
      </c>
      <c r="CT84">
        <v>2</v>
      </c>
      <c r="CV84" s="8"/>
      <c r="CW84">
        <v>-25</v>
      </c>
      <c r="CX84">
        <v>7</v>
      </c>
      <c r="DB84" s="8">
        <v>1.7000000000000199</v>
      </c>
      <c r="DC84">
        <v>50</v>
      </c>
      <c r="DF84" s="9"/>
      <c r="DG84" s="26">
        <v>6.2000000000000197</v>
      </c>
      <c r="DH84">
        <v>50</v>
      </c>
      <c r="DI84" s="9"/>
      <c r="DM84">
        <v>44</v>
      </c>
      <c r="DN84">
        <v>77</v>
      </c>
    </row>
    <row r="85" spans="40:118" x14ac:dyDescent="0.3">
      <c r="AN85" s="8"/>
      <c r="AO85">
        <v>0.18</v>
      </c>
      <c r="AP85">
        <v>55</v>
      </c>
      <c r="AR85">
        <v>0.28999999999999998</v>
      </c>
      <c r="AS85">
        <v>55</v>
      </c>
      <c r="AU85" s="8">
        <v>0.19</v>
      </c>
      <c r="AV85">
        <v>51</v>
      </c>
      <c r="AX85">
        <v>0.19</v>
      </c>
      <c r="AY85">
        <v>52</v>
      </c>
      <c r="BB85">
        <v>3.89</v>
      </c>
      <c r="BC85">
        <v>95</v>
      </c>
      <c r="BE85">
        <v>4.1900000000000004</v>
      </c>
      <c r="BF85">
        <v>96</v>
      </c>
      <c r="BJ85" s="8"/>
      <c r="BK85">
        <v>0.19</v>
      </c>
      <c r="BL85">
        <v>26</v>
      </c>
      <c r="BO85">
        <v>-26</v>
      </c>
      <c r="BP85">
        <v>12</v>
      </c>
      <c r="BT85">
        <v>2.4900000000000002</v>
      </c>
      <c r="BU85">
        <v>46</v>
      </c>
      <c r="BY85">
        <v>4.1900000000000004</v>
      </c>
      <c r="BZ85">
        <v>50</v>
      </c>
      <c r="CE85">
        <v>40.450000000000003</v>
      </c>
      <c r="CF85">
        <v>82</v>
      </c>
      <c r="CH85" s="8"/>
      <c r="CS85">
        <v>0</v>
      </c>
      <c r="CT85">
        <v>1</v>
      </c>
      <c r="CV85" s="8"/>
      <c r="CW85">
        <v>-26</v>
      </c>
      <c r="CX85">
        <v>6</v>
      </c>
      <c r="DB85" s="8">
        <v>1.6900000000000199</v>
      </c>
      <c r="DC85">
        <v>50</v>
      </c>
      <c r="DF85" s="9"/>
      <c r="DG85" s="26">
        <v>6.1900000000000199</v>
      </c>
      <c r="DH85">
        <v>50</v>
      </c>
      <c r="DI85" s="9"/>
      <c r="DM85">
        <v>43.95</v>
      </c>
      <c r="DN85">
        <v>77</v>
      </c>
    </row>
    <row r="86" spans="40:118" x14ac:dyDescent="0.3">
      <c r="AN86" s="8"/>
      <c r="AO86">
        <v>0.17</v>
      </c>
      <c r="AP86">
        <v>55</v>
      </c>
      <c r="AR86">
        <v>0.28000000000000003</v>
      </c>
      <c r="AS86">
        <v>55</v>
      </c>
      <c r="AU86" s="8">
        <v>0.18</v>
      </c>
      <c r="AV86">
        <v>51</v>
      </c>
      <c r="AX86">
        <v>0.18</v>
      </c>
      <c r="AY86">
        <v>52</v>
      </c>
      <c r="BB86">
        <v>3.88</v>
      </c>
      <c r="BC86">
        <v>95</v>
      </c>
      <c r="BE86">
        <v>4.18</v>
      </c>
      <c r="BF86">
        <v>96</v>
      </c>
      <c r="BJ86" s="8"/>
      <c r="BK86">
        <v>0.18</v>
      </c>
      <c r="BL86">
        <v>26</v>
      </c>
      <c r="BO86">
        <v>-27</v>
      </c>
      <c r="BP86">
        <v>12</v>
      </c>
      <c r="BT86">
        <v>2.48</v>
      </c>
      <c r="BU86">
        <v>46</v>
      </c>
      <c r="BY86">
        <v>4.18</v>
      </c>
      <c r="BZ86">
        <v>50</v>
      </c>
      <c r="CE86">
        <v>40.4</v>
      </c>
      <c r="CF86">
        <v>82</v>
      </c>
      <c r="CH86" s="8"/>
      <c r="CV86" s="8"/>
      <c r="CW86">
        <v>-27</v>
      </c>
      <c r="CX86">
        <v>6</v>
      </c>
      <c r="DB86" s="26">
        <v>1.6800000000000199</v>
      </c>
      <c r="DC86">
        <v>50</v>
      </c>
      <c r="DF86" s="9"/>
      <c r="DG86" s="26">
        <v>6.1800000000000201</v>
      </c>
      <c r="DH86">
        <v>50</v>
      </c>
      <c r="DI86" s="9"/>
      <c r="DM86">
        <v>43.9</v>
      </c>
      <c r="DN86">
        <v>77</v>
      </c>
    </row>
    <row r="87" spans="40:118" x14ac:dyDescent="0.3">
      <c r="AN87" s="8"/>
      <c r="AO87">
        <v>0.16</v>
      </c>
      <c r="AP87">
        <v>54</v>
      </c>
      <c r="AR87">
        <v>0.27</v>
      </c>
      <c r="AS87">
        <v>55</v>
      </c>
      <c r="AU87" s="8">
        <v>0.17</v>
      </c>
      <c r="AV87">
        <v>51</v>
      </c>
      <c r="AX87">
        <v>0.17</v>
      </c>
      <c r="AY87">
        <v>51</v>
      </c>
      <c r="BB87">
        <v>3.87</v>
      </c>
      <c r="BC87">
        <v>95</v>
      </c>
      <c r="BE87">
        <v>4.17</v>
      </c>
      <c r="BF87">
        <v>96</v>
      </c>
      <c r="BJ87" s="8"/>
      <c r="BK87">
        <v>0.17</v>
      </c>
      <c r="BL87">
        <v>26</v>
      </c>
      <c r="BO87">
        <v>-28</v>
      </c>
      <c r="BP87">
        <v>12</v>
      </c>
      <c r="BT87">
        <v>2.4700000000000002</v>
      </c>
      <c r="BU87">
        <v>46</v>
      </c>
      <c r="BY87">
        <v>4.17</v>
      </c>
      <c r="BZ87">
        <v>50</v>
      </c>
      <c r="CE87">
        <v>40.35</v>
      </c>
      <c r="CF87">
        <v>82</v>
      </c>
      <c r="CH87" s="8"/>
      <c r="CV87" s="8"/>
      <c r="CW87">
        <v>-28</v>
      </c>
      <c r="CX87">
        <v>5</v>
      </c>
      <c r="DB87" s="8">
        <v>1.6700000000000199</v>
      </c>
      <c r="DC87">
        <v>50</v>
      </c>
      <c r="DF87" s="9"/>
      <c r="DG87" s="26">
        <v>6.1700000000000204</v>
      </c>
      <c r="DH87">
        <v>50</v>
      </c>
      <c r="DI87" s="9"/>
      <c r="DM87">
        <v>43.85</v>
      </c>
      <c r="DN87">
        <v>77</v>
      </c>
    </row>
    <row r="88" spans="40:118" x14ac:dyDescent="0.3">
      <c r="AN88" s="8"/>
      <c r="AO88">
        <v>0.15</v>
      </c>
      <c r="AP88">
        <v>54</v>
      </c>
      <c r="AR88">
        <v>0.26</v>
      </c>
      <c r="AS88">
        <v>54</v>
      </c>
      <c r="AU88" s="8">
        <v>0.16</v>
      </c>
      <c r="AV88">
        <v>50</v>
      </c>
      <c r="AX88">
        <v>0.16</v>
      </c>
      <c r="AY88">
        <v>51</v>
      </c>
      <c r="BB88">
        <v>3.86</v>
      </c>
      <c r="BC88">
        <v>94</v>
      </c>
      <c r="BE88">
        <v>4.16</v>
      </c>
      <c r="BF88">
        <v>96</v>
      </c>
      <c r="BJ88" s="8"/>
      <c r="BK88">
        <v>0.16</v>
      </c>
      <c r="BL88">
        <v>25</v>
      </c>
      <c r="BO88">
        <v>-29</v>
      </c>
      <c r="BP88">
        <v>11</v>
      </c>
      <c r="BT88">
        <v>2.46</v>
      </c>
      <c r="BU88">
        <v>46</v>
      </c>
      <c r="BY88">
        <v>4.16</v>
      </c>
      <c r="BZ88">
        <v>50</v>
      </c>
      <c r="CE88">
        <v>40.299999999999997</v>
      </c>
      <c r="CF88">
        <v>82</v>
      </c>
      <c r="CH88" s="8"/>
      <c r="CV88" s="8"/>
      <c r="CW88">
        <v>-29</v>
      </c>
      <c r="CX88">
        <v>5</v>
      </c>
      <c r="DB88" s="8">
        <v>1.6600000000000199</v>
      </c>
      <c r="DC88">
        <v>50</v>
      </c>
      <c r="DF88" s="9"/>
      <c r="DG88" s="26">
        <v>6.1600000000000197</v>
      </c>
      <c r="DH88">
        <v>50</v>
      </c>
      <c r="DI88" s="9"/>
      <c r="DM88">
        <v>43.8</v>
      </c>
      <c r="DN88">
        <v>77</v>
      </c>
    </row>
    <row r="89" spans="40:118" x14ac:dyDescent="0.3">
      <c r="AN89" s="8"/>
      <c r="AO89">
        <v>0.14000000000000001</v>
      </c>
      <c r="AP89">
        <v>53</v>
      </c>
      <c r="AR89">
        <v>0.25</v>
      </c>
      <c r="AS89">
        <v>54</v>
      </c>
      <c r="AU89" s="8">
        <v>0.15</v>
      </c>
      <c r="AV89">
        <v>50</v>
      </c>
      <c r="AX89">
        <v>0.15</v>
      </c>
      <c r="AY89">
        <v>51</v>
      </c>
      <c r="BB89">
        <v>3.85</v>
      </c>
      <c r="BC89">
        <v>94</v>
      </c>
      <c r="BE89">
        <v>4.1500000000000004</v>
      </c>
      <c r="BF89">
        <v>96</v>
      </c>
      <c r="BJ89" s="8"/>
      <c r="BK89">
        <v>0.15</v>
      </c>
      <c r="BL89">
        <v>25</v>
      </c>
      <c r="BO89">
        <v>-30</v>
      </c>
      <c r="BP89">
        <v>11</v>
      </c>
      <c r="BT89">
        <v>2.4500000000000002</v>
      </c>
      <c r="BU89">
        <v>46</v>
      </c>
      <c r="BY89">
        <v>4.1500000000000004</v>
      </c>
      <c r="BZ89">
        <v>50</v>
      </c>
      <c r="CB89" s="8"/>
      <c r="CE89">
        <v>40.25</v>
      </c>
      <c r="CF89">
        <v>82</v>
      </c>
      <c r="CH89" s="8"/>
      <c r="CV89" s="8"/>
      <c r="CW89">
        <v>-30</v>
      </c>
      <c r="CX89">
        <v>5</v>
      </c>
      <c r="DB89">
        <v>1.65</v>
      </c>
      <c r="DC89">
        <v>50</v>
      </c>
      <c r="DF89" s="9"/>
      <c r="DG89" s="26">
        <v>6.1500000000000199</v>
      </c>
      <c r="DH89">
        <v>50</v>
      </c>
      <c r="DI89" s="9"/>
      <c r="DM89">
        <v>43.75</v>
      </c>
      <c r="DN89">
        <v>77</v>
      </c>
    </row>
    <row r="90" spans="40:118" x14ac:dyDescent="0.3">
      <c r="AN90" s="8"/>
      <c r="AO90">
        <v>0.13</v>
      </c>
      <c r="AP90">
        <v>53</v>
      </c>
      <c r="AR90">
        <v>0.24</v>
      </c>
      <c r="AS90">
        <v>54</v>
      </c>
      <c r="AU90" s="8">
        <v>0.14000000000000001</v>
      </c>
      <c r="AV90">
        <v>50</v>
      </c>
      <c r="AX90">
        <v>0.14000000000000001</v>
      </c>
      <c r="AY90">
        <v>50</v>
      </c>
      <c r="BB90">
        <v>3.84</v>
      </c>
      <c r="BC90">
        <v>94</v>
      </c>
      <c r="BE90">
        <v>4.1399999999999997</v>
      </c>
      <c r="BF90">
        <v>96</v>
      </c>
      <c r="BJ90" s="8"/>
      <c r="BK90">
        <v>0.14000000000000001</v>
      </c>
      <c r="BL90">
        <v>24</v>
      </c>
      <c r="BO90">
        <v>-31</v>
      </c>
      <c r="BP90">
        <v>11</v>
      </c>
      <c r="BT90">
        <v>2.44</v>
      </c>
      <c r="BU90">
        <v>46</v>
      </c>
      <c r="BY90">
        <v>4.1399999999999997</v>
      </c>
      <c r="BZ90">
        <v>50</v>
      </c>
      <c r="CB90" s="8"/>
      <c r="CE90">
        <v>40.200000000000003</v>
      </c>
      <c r="CF90">
        <v>82</v>
      </c>
      <c r="CH90" s="8"/>
      <c r="CV90" s="8"/>
      <c r="CW90">
        <v>-31</v>
      </c>
      <c r="CX90">
        <v>4</v>
      </c>
      <c r="DB90">
        <v>1.64</v>
      </c>
      <c r="DC90">
        <v>50</v>
      </c>
      <c r="DF90" s="9"/>
      <c r="DG90" s="26">
        <v>6.1400000000000201</v>
      </c>
      <c r="DH90">
        <v>50</v>
      </c>
      <c r="DI90" s="9"/>
      <c r="DM90">
        <v>43.7</v>
      </c>
      <c r="DN90">
        <v>77</v>
      </c>
    </row>
    <row r="91" spans="40:118" x14ac:dyDescent="0.3">
      <c r="AN91" s="8"/>
      <c r="AO91">
        <v>0.12</v>
      </c>
      <c r="AP91">
        <v>52</v>
      </c>
      <c r="AR91">
        <v>0.23</v>
      </c>
      <c r="AS91">
        <v>53</v>
      </c>
      <c r="AU91" s="8">
        <v>0.13</v>
      </c>
      <c r="AV91">
        <v>49</v>
      </c>
      <c r="AX91">
        <v>0.13</v>
      </c>
      <c r="AY91">
        <v>50</v>
      </c>
      <c r="BB91">
        <v>3.83</v>
      </c>
      <c r="BC91">
        <v>94</v>
      </c>
      <c r="BE91">
        <v>4.13</v>
      </c>
      <c r="BF91">
        <v>96</v>
      </c>
      <c r="BJ91" s="8"/>
      <c r="BK91">
        <v>0.13</v>
      </c>
      <c r="BL91">
        <v>24</v>
      </c>
      <c r="BO91">
        <v>-32</v>
      </c>
      <c r="BP91">
        <v>10</v>
      </c>
      <c r="BT91">
        <v>2.4300000000000002</v>
      </c>
      <c r="BU91">
        <v>45</v>
      </c>
      <c r="BY91">
        <v>4.13</v>
      </c>
      <c r="BZ91">
        <v>50</v>
      </c>
      <c r="CB91" s="8"/>
      <c r="CE91">
        <v>40.15</v>
      </c>
      <c r="CF91">
        <v>82</v>
      </c>
      <c r="CH91" s="8"/>
      <c r="CV91" s="8"/>
      <c r="CW91">
        <v>-32</v>
      </c>
      <c r="CX91">
        <v>4</v>
      </c>
      <c r="DB91">
        <v>1.63</v>
      </c>
      <c r="DC91">
        <v>50</v>
      </c>
      <c r="DF91" s="9"/>
      <c r="DG91" s="26">
        <v>6.1300000000000203</v>
      </c>
      <c r="DH91">
        <v>50</v>
      </c>
      <c r="DI91" s="9"/>
      <c r="DM91">
        <v>43.65</v>
      </c>
      <c r="DN91">
        <v>77</v>
      </c>
    </row>
    <row r="92" spans="40:118" x14ac:dyDescent="0.3">
      <c r="AN92" s="8"/>
      <c r="AO92">
        <v>0.11</v>
      </c>
      <c r="AP92">
        <v>52</v>
      </c>
      <c r="AR92">
        <v>0.22</v>
      </c>
      <c r="AS92">
        <v>53</v>
      </c>
      <c r="AU92" s="8">
        <v>0.12</v>
      </c>
      <c r="AV92">
        <v>49</v>
      </c>
      <c r="AX92">
        <v>0.12</v>
      </c>
      <c r="AY92">
        <v>49</v>
      </c>
      <c r="BB92">
        <v>3.82</v>
      </c>
      <c r="BC92">
        <v>94</v>
      </c>
      <c r="BE92">
        <v>4.12</v>
      </c>
      <c r="BF92">
        <v>96</v>
      </c>
      <c r="BJ92" s="8"/>
      <c r="BK92">
        <v>0.12</v>
      </c>
      <c r="BL92">
        <v>23</v>
      </c>
      <c r="BO92">
        <v>-33</v>
      </c>
      <c r="BP92">
        <v>10</v>
      </c>
      <c r="BT92">
        <v>2.42</v>
      </c>
      <c r="BU92">
        <v>45</v>
      </c>
      <c r="BY92">
        <v>4.12</v>
      </c>
      <c r="BZ92">
        <v>50</v>
      </c>
      <c r="CB92" s="8"/>
      <c r="CE92">
        <v>40.1</v>
      </c>
      <c r="CF92">
        <v>82</v>
      </c>
      <c r="CH92" s="8"/>
      <c r="CV92" s="8"/>
      <c r="CW92">
        <v>-33</v>
      </c>
      <c r="CX92">
        <v>4</v>
      </c>
      <c r="DB92">
        <v>1.62</v>
      </c>
      <c r="DC92">
        <v>50</v>
      </c>
      <c r="DF92" s="9"/>
      <c r="DG92" s="26">
        <v>6.1200000000000196</v>
      </c>
      <c r="DH92">
        <v>50</v>
      </c>
      <c r="DI92" s="9"/>
      <c r="DM92">
        <v>43.6</v>
      </c>
      <c r="DN92">
        <v>77</v>
      </c>
    </row>
    <row r="93" spans="40:118" x14ac:dyDescent="0.3">
      <c r="AN93" s="8"/>
      <c r="AO93">
        <v>0.1</v>
      </c>
      <c r="AP93">
        <v>51</v>
      </c>
      <c r="AR93">
        <v>0.21</v>
      </c>
      <c r="AS93">
        <v>53</v>
      </c>
      <c r="AU93" s="8">
        <v>0.11</v>
      </c>
      <c r="AV93">
        <v>49</v>
      </c>
      <c r="AX93">
        <v>0.11</v>
      </c>
      <c r="AY93">
        <v>49</v>
      </c>
      <c r="BB93">
        <v>3.81</v>
      </c>
      <c r="BC93">
        <v>94</v>
      </c>
      <c r="BE93">
        <v>4.1100000000000003</v>
      </c>
      <c r="BF93">
        <v>96</v>
      </c>
      <c r="BJ93" s="8"/>
      <c r="BK93">
        <v>0.11</v>
      </c>
      <c r="BL93">
        <v>23</v>
      </c>
      <c r="BO93">
        <v>-34</v>
      </c>
      <c r="BP93">
        <v>10</v>
      </c>
      <c r="BT93">
        <v>2.41</v>
      </c>
      <c r="BU93">
        <v>45</v>
      </c>
      <c r="BY93">
        <v>4.1100000000000003</v>
      </c>
      <c r="BZ93">
        <v>50</v>
      </c>
      <c r="CB93" s="8"/>
      <c r="CE93">
        <v>40.049999999999997</v>
      </c>
      <c r="CF93">
        <v>82</v>
      </c>
      <c r="CH93" s="8"/>
      <c r="CV93" s="8"/>
      <c r="CW93">
        <v>-34</v>
      </c>
      <c r="CX93">
        <v>3</v>
      </c>
      <c r="DB93">
        <v>1.61</v>
      </c>
      <c r="DC93">
        <v>50</v>
      </c>
      <c r="DF93" s="9"/>
      <c r="DG93" s="26">
        <v>6.1100000000000199</v>
      </c>
      <c r="DH93">
        <v>50</v>
      </c>
      <c r="DI93" s="9"/>
      <c r="DM93">
        <v>43.55</v>
      </c>
      <c r="DN93">
        <v>77</v>
      </c>
    </row>
    <row r="94" spans="40:118" x14ac:dyDescent="0.3">
      <c r="AN94" s="8"/>
      <c r="AO94">
        <v>0.09</v>
      </c>
      <c r="AP94">
        <v>51</v>
      </c>
      <c r="AR94">
        <v>0.2</v>
      </c>
      <c r="AS94">
        <v>52</v>
      </c>
      <c r="AU94" s="8">
        <v>0.1</v>
      </c>
      <c r="AV94">
        <v>48</v>
      </c>
      <c r="AX94">
        <v>0.1</v>
      </c>
      <c r="AY94">
        <v>49</v>
      </c>
      <c r="BB94">
        <v>3.8</v>
      </c>
      <c r="BC94">
        <v>94</v>
      </c>
      <c r="BE94">
        <v>4.0999999999999996</v>
      </c>
      <c r="BF94">
        <v>96</v>
      </c>
      <c r="BJ94" s="8"/>
      <c r="BK94">
        <v>0.1</v>
      </c>
      <c r="BL94">
        <v>22</v>
      </c>
      <c r="BO94">
        <v>-35</v>
      </c>
      <c r="BP94">
        <v>10</v>
      </c>
      <c r="BT94">
        <v>2.4</v>
      </c>
      <c r="BU94">
        <v>45</v>
      </c>
      <c r="BY94">
        <v>4.0999999999999996</v>
      </c>
      <c r="BZ94">
        <v>50</v>
      </c>
      <c r="CB94" s="8"/>
      <c r="CE94">
        <v>40</v>
      </c>
      <c r="CF94">
        <v>82</v>
      </c>
      <c r="CH94" s="8"/>
      <c r="CV94" s="8"/>
      <c r="CW94">
        <v>-35</v>
      </c>
      <c r="CX94">
        <v>3</v>
      </c>
      <c r="DB94">
        <v>1.6</v>
      </c>
      <c r="DC94">
        <v>50</v>
      </c>
      <c r="DF94" s="9"/>
      <c r="DG94" s="26">
        <v>6.1000000000000201</v>
      </c>
      <c r="DH94">
        <v>50</v>
      </c>
      <c r="DI94" s="9"/>
      <c r="DM94">
        <v>43.5</v>
      </c>
      <c r="DN94">
        <v>77</v>
      </c>
    </row>
    <row r="95" spans="40:118" x14ac:dyDescent="0.3">
      <c r="AN95" s="8"/>
      <c r="AO95">
        <v>0.08</v>
      </c>
      <c r="AP95">
        <v>50</v>
      </c>
      <c r="AR95">
        <v>0.19</v>
      </c>
      <c r="AS95">
        <v>52</v>
      </c>
      <c r="AU95" s="8">
        <v>0.09</v>
      </c>
      <c r="AV95">
        <v>48</v>
      </c>
      <c r="AX95">
        <v>0.09</v>
      </c>
      <c r="AY95">
        <v>49</v>
      </c>
      <c r="BB95">
        <v>3.79</v>
      </c>
      <c r="BC95">
        <v>94</v>
      </c>
      <c r="BE95">
        <v>4.09</v>
      </c>
      <c r="BF95">
        <v>96</v>
      </c>
      <c r="BJ95" s="8"/>
      <c r="BK95">
        <v>0.09</v>
      </c>
      <c r="BL95">
        <v>21</v>
      </c>
      <c r="BO95">
        <v>-36</v>
      </c>
      <c r="BP95">
        <v>10</v>
      </c>
      <c r="BT95">
        <v>2.39</v>
      </c>
      <c r="BU95">
        <v>45</v>
      </c>
      <c r="BY95">
        <v>4.09</v>
      </c>
      <c r="BZ95">
        <v>50</v>
      </c>
      <c r="CB95" s="8"/>
      <c r="CE95">
        <v>39.950000000000003</v>
      </c>
      <c r="CF95">
        <v>82</v>
      </c>
      <c r="CH95" s="8"/>
      <c r="CV95" s="8"/>
      <c r="CW95">
        <v>-36</v>
      </c>
      <c r="CX95">
        <v>2</v>
      </c>
      <c r="DB95">
        <v>1.59</v>
      </c>
      <c r="DC95">
        <v>50</v>
      </c>
      <c r="DF95" s="9"/>
      <c r="DG95" s="26">
        <v>6.0900000000000203</v>
      </c>
      <c r="DH95">
        <v>50</v>
      </c>
      <c r="DI95" s="9"/>
      <c r="DM95">
        <v>43.45</v>
      </c>
      <c r="DN95">
        <v>77</v>
      </c>
    </row>
    <row r="96" spans="40:118" x14ac:dyDescent="0.3">
      <c r="AN96" s="8"/>
      <c r="AO96">
        <v>7.0000000000000007E-2</v>
      </c>
      <c r="AP96">
        <v>50</v>
      </c>
      <c r="AR96">
        <v>0.18</v>
      </c>
      <c r="AS96">
        <v>52</v>
      </c>
      <c r="AU96" s="8">
        <v>0.08</v>
      </c>
      <c r="AV96">
        <v>47</v>
      </c>
      <c r="AX96">
        <v>0.08</v>
      </c>
      <c r="AY96">
        <v>48</v>
      </c>
      <c r="BB96">
        <v>3.78</v>
      </c>
      <c r="BC96">
        <v>94</v>
      </c>
      <c r="BE96">
        <v>4.08</v>
      </c>
      <c r="BF96">
        <v>96</v>
      </c>
      <c r="BJ96" s="8"/>
      <c r="BK96">
        <v>0.08</v>
      </c>
      <c r="BL96">
        <v>21</v>
      </c>
      <c r="BO96">
        <v>-37</v>
      </c>
      <c r="BP96">
        <v>10</v>
      </c>
      <c r="BT96">
        <v>2.38</v>
      </c>
      <c r="BU96">
        <v>45</v>
      </c>
      <c r="BY96">
        <v>4.08</v>
      </c>
      <c r="BZ96">
        <v>50</v>
      </c>
      <c r="CB96" s="8"/>
      <c r="CE96">
        <v>39.9</v>
      </c>
      <c r="CF96">
        <v>82</v>
      </c>
      <c r="CH96" s="8"/>
      <c r="CV96" s="8"/>
      <c r="CW96">
        <v>-37</v>
      </c>
      <c r="CX96">
        <v>2</v>
      </c>
      <c r="DB96">
        <v>1.58</v>
      </c>
      <c r="DC96">
        <v>50</v>
      </c>
      <c r="DF96" s="9"/>
      <c r="DG96" s="26">
        <v>6.0800000000000196</v>
      </c>
      <c r="DH96">
        <v>50</v>
      </c>
      <c r="DI96" s="9"/>
      <c r="DM96">
        <v>43.4</v>
      </c>
      <c r="DN96">
        <v>77</v>
      </c>
    </row>
    <row r="97" spans="40:118" x14ac:dyDescent="0.3">
      <c r="AN97" s="8"/>
      <c r="AO97">
        <v>0.06</v>
      </c>
      <c r="AP97">
        <v>49</v>
      </c>
      <c r="AR97">
        <v>0.17</v>
      </c>
      <c r="AS97">
        <v>51</v>
      </c>
      <c r="AU97" s="8">
        <v>7.0000000000000007E-2</v>
      </c>
      <c r="AV97">
        <v>47</v>
      </c>
      <c r="AX97">
        <v>7.0000000000000007E-2</v>
      </c>
      <c r="AY97">
        <v>48</v>
      </c>
      <c r="BB97">
        <v>3.77</v>
      </c>
      <c r="BC97">
        <v>94</v>
      </c>
      <c r="BE97">
        <v>4.07</v>
      </c>
      <c r="BF97">
        <v>96</v>
      </c>
      <c r="BJ97" s="8"/>
      <c r="BK97">
        <v>7.0000000000000007E-2</v>
      </c>
      <c r="BL97">
        <v>21</v>
      </c>
      <c r="BO97">
        <v>-38</v>
      </c>
      <c r="BP97">
        <v>10</v>
      </c>
      <c r="BT97">
        <v>2.37</v>
      </c>
      <c r="BU97">
        <v>45</v>
      </c>
      <c r="BY97">
        <v>4.07</v>
      </c>
      <c r="BZ97">
        <v>50</v>
      </c>
      <c r="CB97" s="8"/>
      <c r="CE97">
        <v>39.85</v>
      </c>
      <c r="CF97">
        <v>82</v>
      </c>
      <c r="CH97" s="8"/>
      <c r="CV97" s="8"/>
      <c r="CW97">
        <v>-38</v>
      </c>
      <c r="CX97">
        <v>2</v>
      </c>
      <c r="DB97">
        <v>1.57</v>
      </c>
      <c r="DC97">
        <v>50</v>
      </c>
      <c r="DF97" s="9"/>
      <c r="DG97" s="26">
        <v>6.0700000000000198</v>
      </c>
      <c r="DH97">
        <v>50</v>
      </c>
      <c r="DI97" s="9"/>
      <c r="DM97">
        <v>43.35</v>
      </c>
      <c r="DN97">
        <v>77</v>
      </c>
    </row>
    <row r="98" spans="40:118" x14ac:dyDescent="0.3">
      <c r="AN98" s="8"/>
      <c r="AO98">
        <v>0.05</v>
      </c>
      <c r="AP98">
        <v>49</v>
      </c>
      <c r="AR98">
        <v>0.16</v>
      </c>
      <c r="AS98">
        <v>51</v>
      </c>
      <c r="AU98" s="8">
        <v>0.06</v>
      </c>
      <c r="AV98">
        <v>47</v>
      </c>
      <c r="AX98">
        <v>0.06</v>
      </c>
      <c r="AY98">
        <v>48</v>
      </c>
      <c r="BB98">
        <v>3.76</v>
      </c>
      <c r="BC98">
        <v>93</v>
      </c>
      <c r="BE98">
        <v>4.0599999999999996</v>
      </c>
      <c r="BF98">
        <v>96</v>
      </c>
      <c r="BJ98" s="8"/>
      <c r="BK98">
        <v>0.06</v>
      </c>
      <c r="BL98">
        <v>20</v>
      </c>
      <c r="BO98">
        <v>-39</v>
      </c>
      <c r="BP98">
        <v>10</v>
      </c>
      <c r="BT98">
        <v>2.36</v>
      </c>
      <c r="BU98">
        <v>45</v>
      </c>
      <c r="BY98">
        <v>4.0599999999999996</v>
      </c>
      <c r="BZ98">
        <v>50</v>
      </c>
      <c r="CB98" s="8"/>
      <c r="CE98">
        <v>39.799999999999997</v>
      </c>
      <c r="CF98">
        <v>82</v>
      </c>
      <c r="CH98" s="8"/>
      <c r="CV98" s="8"/>
      <c r="CW98">
        <v>-39</v>
      </c>
      <c r="CX98">
        <v>2</v>
      </c>
      <c r="DB98">
        <v>1.56</v>
      </c>
      <c r="DC98">
        <v>50</v>
      </c>
      <c r="DF98" s="9"/>
      <c r="DG98" s="26">
        <v>6.06000000000002</v>
      </c>
      <c r="DH98">
        <v>50</v>
      </c>
      <c r="DI98" s="9"/>
      <c r="DM98">
        <v>43.3</v>
      </c>
      <c r="DN98">
        <v>77</v>
      </c>
    </row>
    <row r="99" spans="40:118" x14ac:dyDescent="0.3">
      <c r="AN99" s="8"/>
      <c r="AO99">
        <v>0.04</v>
      </c>
      <c r="AP99">
        <v>49</v>
      </c>
      <c r="AR99">
        <v>0.15</v>
      </c>
      <c r="AS99">
        <v>51</v>
      </c>
      <c r="AU99" s="8">
        <v>0.05</v>
      </c>
      <c r="AV99">
        <v>46</v>
      </c>
      <c r="AX99">
        <v>0.05</v>
      </c>
      <c r="AY99">
        <v>48</v>
      </c>
      <c r="BB99">
        <v>3.75</v>
      </c>
      <c r="BC99">
        <v>93</v>
      </c>
      <c r="BE99">
        <v>4.05</v>
      </c>
      <c r="BF99">
        <v>96</v>
      </c>
      <c r="BJ99" s="8"/>
      <c r="BK99">
        <v>0.05</v>
      </c>
      <c r="BL99">
        <v>20</v>
      </c>
      <c r="BO99">
        <v>-40</v>
      </c>
      <c r="BP99">
        <v>10</v>
      </c>
      <c r="BT99">
        <v>2.35</v>
      </c>
      <c r="BU99">
        <v>45</v>
      </c>
      <c r="BY99">
        <v>4.05</v>
      </c>
      <c r="BZ99">
        <v>50</v>
      </c>
      <c r="CB99" s="8"/>
      <c r="CE99">
        <v>39.75</v>
      </c>
      <c r="CF99">
        <v>82</v>
      </c>
      <c r="CH99" s="8"/>
      <c r="CV99" s="8"/>
      <c r="CW99">
        <v>-40</v>
      </c>
      <c r="CX99">
        <v>2</v>
      </c>
      <c r="DB99">
        <v>1.55</v>
      </c>
      <c r="DC99">
        <v>50</v>
      </c>
      <c r="DF99" s="9"/>
      <c r="DG99" s="26">
        <v>6.0500000000000203</v>
      </c>
      <c r="DH99">
        <v>50</v>
      </c>
      <c r="DI99" s="9"/>
      <c r="DM99">
        <v>43.25</v>
      </c>
      <c r="DN99">
        <v>77</v>
      </c>
    </row>
    <row r="100" spans="40:118" x14ac:dyDescent="0.3">
      <c r="AN100" s="8"/>
      <c r="AO100">
        <v>0.03</v>
      </c>
      <c r="AP100">
        <v>48</v>
      </c>
      <c r="AR100">
        <v>0.14000000000000001</v>
      </c>
      <c r="AS100">
        <v>51</v>
      </c>
      <c r="AU100" s="8">
        <v>0.04</v>
      </c>
      <c r="AV100">
        <v>46</v>
      </c>
      <c r="AX100">
        <v>0.04</v>
      </c>
      <c r="AY100">
        <v>47</v>
      </c>
      <c r="BB100">
        <v>3.74</v>
      </c>
      <c r="BC100">
        <v>93</v>
      </c>
      <c r="BE100">
        <v>4.04</v>
      </c>
      <c r="BF100">
        <v>96</v>
      </c>
      <c r="BJ100" s="8"/>
      <c r="BK100">
        <v>0.04</v>
      </c>
      <c r="BL100">
        <v>19</v>
      </c>
      <c r="BO100">
        <v>-41</v>
      </c>
      <c r="BP100">
        <v>9</v>
      </c>
      <c r="BT100">
        <v>2.34</v>
      </c>
      <c r="BU100">
        <v>45</v>
      </c>
      <c r="BY100">
        <v>4.04</v>
      </c>
      <c r="BZ100">
        <v>50</v>
      </c>
      <c r="CB100" s="8"/>
      <c r="CE100">
        <v>39.700000000000003</v>
      </c>
      <c r="CF100">
        <v>82</v>
      </c>
      <c r="CH100" s="8"/>
      <c r="CV100" s="8"/>
      <c r="CW100">
        <v>-41</v>
      </c>
      <c r="CX100">
        <v>2</v>
      </c>
      <c r="DB100">
        <v>1.54</v>
      </c>
      <c r="DC100">
        <v>50</v>
      </c>
      <c r="DF100" s="9"/>
      <c r="DG100" s="26">
        <v>6.0400000000000196</v>
      </c>
      <c r="DH100">
        <v>50</v>
      </c>
      <c r="DI100" s="9"/>
      <c r="DM100">
        <v>43.2</v>
      </c>
      <c r="DN100">
        <v>77</v>
      </c>
    </row>
    <row r="101" spans="40:118" x14ac:dyDescent="0.3">
      <c r="AN101" s="8"/>
      <c r="AO101">
        <v>0.02</v>
      </c>
      <c r="AP101">
        <v>48</v>
      </c>
      <c r="AR101">
        <v>0.13</v>
      </c>
      <c r="AS101">
        <v>50</v>
      </c>
      <c r="AU101" s="8">
        <v>0.03</v>
      </c>
      <c r="AV101">
        <v>46</v>
      </c>
      <c r="AX101">
        <v>0.03</v>
      </c>
      <c r="AY101">
        <v>47</v>
      </c>
      <c r="BB101">
        <v>3.73</v>
      </c>
      <c r="BC101">
        <v>93</v>
      </c>
      <c r="BE101">
        <v>4.03</v>
      </c>
      <c r="BF101">
        <v>96</v>
      </c>
      <c r="BJ101" s="8"/>
      <c r="BK101">
        <v>0.03</v>
      </c>
      <c r="BL101">
        <v>18</v>
      </c>
      <c r="BO101">
        <v>-42</v>
      </c>
      <c r="BP101">
        <v>9</v>
      </c>
      <c r="BT101">
        <v>2.33</v>
      </c>
      <c r="BU101">
        <v>45</v>
      </c>
      <c r="BY101">
        <v>4.03</v>
      </c>
      <c r="BZ101">
        <v>50</v>
      </c>
      <c r="CB101" s="8"/>
      <c r="CE101">
        <v>39.65</v>
      </c>
      <c r="CF101">
        <v>82</v>
      </c>
      <c r="CH101" s="8"/>
      <c r="CV101" s="8"/>
      <c r="CW101">
        <v>-42</v>
      </c>
      <c r="CX101">
        <v>2</v>
      </c>
      <c r="DB101">
        <v>1.53</v>
      </c>
      <c r="DC101">
        <v>50</v>
      </c>
      <c r="DF101" s="9"/>
      <c r="DG101" s="26">
        <v>6.0300000000000198</v>
      </c>
      <c r="DH101">
        <v>50</v>
      </c>
      <c r="DI101" s="9"/>
      <c r="DM101">
        <v>43.15</v>
      </c>
      <c r="DN101">
        <v>77</v>
      </c>
    </row>
    <row r="102" spans="40:118" x14ac:dyDescent="0.3">
      <c r="AN102" s="8"/>
      <c r="AO102">
        <v>0.01</v>
      </c>
      <c r="AP102">
        <v>48</v>
      </c>
      <c r="AR102">
        <v>0.12</v>
      </c>
      <c r="AS102">
        <v>50</v>
      </c>
      <c r="AU102" s="8">
        <v>0.02</v>
      </c>
      <c r="AV102">
        <v>45</v>
      </c>
      <c r="AX102">
        <v>0.02</v>
      </c>
      <c r="AY102">
        <v>47</v>
      </c>
      <c r="BB102">
        <v>3.72</v>
      </c>
      <c r="BC102">
        <v>93</v>
      </c>
      <c r="BE102">
        <v>4.0199999999999996</v>
      </c>
      <c r="BF102">
        <v>96</v>
      </c>
      <c r="BJ102" s="8"/>
      <c r="BK102">
        <v>0.02</v>
      </c>
      <c r="BL102">
        <v>17</v>
      </c>
      <c r="BO102">
        <v>-43</v>
      </c>
      <c r="BP102">
        <v>9</v>
      </c>
      <c r="BT102">
        <v>2.3199999999999998</v>
      </c>
      <c r="BU102">
        <v>45</v>
      </c>
      <c r="BY102">
        <v>4.0199999999999996</v>
      </c>
      <c r="BZ102">
        <v>50</v>
      </c>
      <c r="CB102" s="8"/>
      <c r="CE102">
        <v>39.6</v>
      </c>
      <c r="CF102">
        <v>82</v>
      </c>
      <c r="CH102" s="8"/>
      <c r="CV102" s="8"/>
      <c r="CW102">
        <v>-43</v>
      </c>
      <c r="CX102">
        <v>2</v>
      </c>
      <c r="DB102">
        <v>1.52</v>
      </c>
      <c r="DC102">
        <v>50</v>
      </c>
      <c r="DF102" s="9"/>
      <c r="DG102" s="26">
        <v>6.02000000000002</v>
      </c>
      <c r="DH102">
        <v>50</v>
      </c>
      <c r="DI102" s="9"/>
      <c r="DM102">
        <v>43.1</v>
      </c>
      <c r="DN102">
        <v>77</v>
      </c>
    </row>
    <row r="103" spans="40:118" x14ac:dyDescent="0.3">
      <c r="AN103" s="8"/>
      <c r="AO103">
        <v>0</v>
      </c>
      <c r="AP103">
        <v>47</v>
      </c>
      <c r="AR103">
        <v>0.11</v>
      </c>
      <c r="AS103">
        <v>49</v>
      </c>
      <c r="AU103" s="8">
        <v>0.01</v>
      </c>
      <c r="AV103">
        <v>45</v>
      </c>
      <c r="AX103">
        <v>0.01</v>
      </c>
      <c r="AY103">
        <v>47</v>
      </c>
      <c r="BB103">
        <v>3.71</v>
      </c>
      <c r="BC103">
        <v>93</v>
      </c>
      <c r="BE103">
        <v>4.01</v>
      </c>
      <c r="BF103">
        <v>96</v>
      </c>
      <c r="BJ103" s="8"/>
      <c r="BK103">
        <v>0.01</v>
      </c>
      <c r="BL103">
        <v>16</v>
      </c>
      <c r="BO103">
        <v>-44</v>
      </c>
      <c r="BP103">
        <v>9</v>
      </c>
      <c r="BT103">
        <v>2.31</v>
      </c>
      <c r="BU103">
        <v>45</v>
      </c>
      <c r="BY103">
        <v>4.01</v>
      </c>
      <c r="BZ103">
        <v>50</v>
      </c>
      <c r="CB103" s="8"/>
      <c r="CE103">
        <v>39.549999999999997</v>
      </c>
      <c r="CF103">
        <v>82</v>
      </c>
      <c r="CH103" s="8"/>
      <c r="CV103" s="8"/>
      <c r="CW103">
        <v>-44</v>
      </c>
      <c r="CX103">
        <v>1</v>
      </c>
      <c r="DB103">
        <v>1.51</v>
      </c>
      <c r="DC103">
        <v>50</v>
      </c>
      <c r="DF103" s="9"/>
      <c r="DG103" s="26">
        <v>6.0100000000000202</v>
      </c>
      <c r="DH103">
        <v>50</v>
      </c>
      <c r="DI103" s="9"/>
      <c r="DM103">
        <v>43.05</v>
      </c>
      <c r="DN103">
        <v>77</v>
      </c>
    </row>
    <row r="104" spans="40:118" x14ac:dyDescent="0.3">
      <c r="AR104">
        <v>0.1</v>
      </c>
      <c r="AS104">
        <v>49</v>
      </c>
      <c r="AU104" s="8">
        <v>0</v>
      </c>
      <c r="AV104">
        <v>45</v>
      </c>
      <c r="AX104">
        <v>0</v>
      </c>
      <c r="AY104">
        <v>47</v>
      </c>
      <c r="BB104">
        <v>3.7</v>
      </c>
      <c r="BC104">
        <v>93</v>
      </c>
      <c r="BE104">
        <v>4</v>
      </c>
      <c r="BF104">
        <v>96</v>
      </c>
      <c r="BJ104" s="8"/>
      <c r="BK104">
        <v>0</v>
      </c>
      <c r="BL104">
        <v>15</v>
      </c>
      <c r="BO104">
        <v>-45</v>
      </c>
      <c r="BP104">
        <v>8</v>
      </c>
      <c r="BT104">
        <v>2.2999999999999998</v>
      </c>
      <c r="BU104">
        <v>44</v>
      </c>
      <c r="BY104">
        <v>4</v>
      </c>
      <c r="BZ104">
        <v>50</v>
      </c>
      <c r="CB104" s="8"/>
      <c r="CE104">
        <v>39.5</v>
      </c>
      <c r="CF104">
        <v>82</v>
      </c>
      <c r="CH104" s="8"/>
      <c r="CV104" s="8"/>
      <c r="CW104">
        <v>-45</v>
      </c>
      <c r="CX104">
        <v>1</v>
      </c>
      <c r="DB104">
        <v>1.5</v>
      </c>
      <c r="DC104">
        <v>49</v>
      </c>
      <c r="DF104" s="9"/>
      <c r="DG104" s="26">
        <v>6.0000000000000204</v>
      </c>
      <c r="DH104">
        <v>50</v>
      </c>
      <c r="DI104" s="9"/>
      <c r="DM104">
        <v>43</v>
      </c>
      <c r="DN104">
        <v>77</v>
      </c>
    </row>
    <row r="105" spans="40:118" x14ac:dyDescent="0.3">
      <c r="AR105">
        <v>0.09</v>
      </c>
      <c r="AS105">
        <v>49</v>
      </c>
      <c r="AX105" s="8">
        <v>0.01</v>
      </c>
      <c r="AY105">
        <v>45</v>
      </c>
      <c r="BB105">
        <v>3.69</v>
      </c>
      <c r="BC105">
        <v>93</v>
      </c>
      <c r="BE105">
        <v>3.99</v>
      </c>
      <c r="BF105">
        <v>95</v>
      </c>
      <c r="BJ105" s="8"/>
      <c r="BO105">
        <v>-46</v>
      </c>
      <c r="BP105">
        <v>8</v>
      </c>
      <c r="BT105">
        <v>2.29</v>
      </c>
      <c r="BU105">
        <v>44</v>
      </c>
      <c r="BY105">
        <v>3.99</v>
      </c>
      <c r="BZ105">
        <v>50</v>
      </c>
      <c r="CB105" s="8"/>
      <c r="CE105">
        <v>39.450000000000003</v>
      </c>
      <c r="CF105">
        <v>81</v>
      </c>
      <c r="CH105" s="8"/>
      <c r="CV105" s="8"/>
      <c r="CW105">
        <v>-46</v>
      </c>
      <c r="CX105">
        <v>1</v>
      </c>
      <c r="DB105">
        <v>1.49</v>
      </c>
      <c r="DC105">
        <v>49</v>
      </c>
      <c r="DF105" s="9"/>
      <c r="DG105" s="26">
        <v>5.9900000000000198</v>
      </c>
      <c r="DH105">
        <v>50</v>
      </c>
      <c r="DI105" s="9"/>
      <c r="DM105">
        <v>42.95</v>
      </c>
      <c r="DN105">
        <v>76</v>
      </c>
    </row>
    <row r="106" spans="40:118" x14ac:dyDescent="0.3">
      <c r="AR106">
        <v>0.08</v>
      </c>
      <c r="AS106">
        <v>49</v>
      </c>
      <c r="AX106" s="8">
        <v>0</v>
      </c>
      <c r="AY106">
        <v>45</v>
      </c>
      <c r="BB106">
        <v>3.68</v>
      </c>
      <c r="BC106">
        <v>93</v>
      </c>
      <c r="BE106">
        <v>3.98</v>
      </c>
      <c r="BF106">
        <v>95</v>
      </c>
      <c r="BJ106" s="8"/>
      <c r="BO106">
        <v>-47</v>
      </c>
      <c r="BP106">
        <v>8</v>
      </c>
      <c r="BT106">
        <v>2.2799999999999998</v>
      </c>
      <c r="BU106">
        <v>44</v>
      </c>
      <c r="BY106">
        <v>3.98</v>
      </c>
      <c r="BZ106">
        <v>50</v>
      </c>
      <c r="CB106" s="8"/>
      <c r="CE106">
        <v>39.4</v>
      </c>
      <c r="CF106">
        <v>81</v>
      </c>
      <c r="CH106" s="8"/>
      <c r="CV106" s="8"/>
      <c r="CW106">
        <v>-47</v>
      </c>
      <c r="CX106">
        <v>1</v>
      </c>
      <c r="DB106">
        <v>1.48</v>
      </c>
      <c r="DC106">
        <v>49</v>
      </c>
      <c r="DF106" s="9"/>
      <c r="DG106" s="26">
        <v>5.98000000000002</v>
      </c>
      <c r="DH106">
        <v>50</v>
      </c>
      <c r="DI106" s="9"/>
      <c r="DM106">
        <v>42.9</v>
      </c>
      <c r="DN106">
        <v>76</v>
      </c>
    </row>
    <row r="107" spans="40:118" x14ac:dyDescent="0.3">
      <c r="AR107">
        <v>7.0000000000000007E-2</v>
      </c>
      <c r="AS107">
        <v>48</v>
      </c>
      <c r="BB107">
        <v>3.67</v>
      </c>
      <c r="BC107">
        <v>92</v>
      </c>
      <c r="BE107">
        <v>3.97</v>
      </c>
      <c r="BF107">
        <v>95</v>
      </c>
      <c r="BJ107" s="8"/>
      <c r="BO107">
        <v>-48</v>
      </c>
      <c r="BP107">
        <v>8</v>
      </c>
      <c r="BT107">
        <v>2.27</v>
      </c>
      <c r="BU107">
        <v>44</v>
      </c>
      <c r="BY107">
        <v>3.97</v>
      </c>
      <c r="BZ107">
        <v>50</v>
      </c>
      <c r="CB107" s="8"/>
      <c r="CE107">
        <v>39.35</v>
      </c>
      <c r="CF107">
        <v>81</v>
      </c>
      <c r="CH107" s="8"/>
      <c r="CV107" s="8"/>
      <c r="CW107">
        <v>-48</v>
      </c>
      <c r="CX107">
        <v>1</v>
      </c>
      <c r="DB107">
        <v>1.47</v>
      </c>
      <c r="DC107">
        <v>49</v>
      </c>
      <c r="DF107" s="9"/>
      <c r="DG107" s="26">
        <v>5.9700000000000202</v>
      </c>
      <c r="DH107">
        <v>50</v>
      </c>
      <c r="DI107" s="9"/>
      <c r="DM107">
        <v>42.85</v>
      </c>
      <c r="DN107">
        <v>76</v>
      </c>
    </row>
    <row r="108" spans="40:118" x14ac:dyDescent="0.3">
      <c r="AR108">
        <v>0.06</v>
      </c>
      <c r="AS108">
        <v>48</v>
      </c>
      <c r="BB108">
        <v>3.66</v>
      </c>
      <c r="BC108">
        <v>92</v>
      </c>
      <c r="BE108">
        <v>3.96</v>
      </c>
      <c r="BF108">
        <v>95</v>
      </c>
      <c r="BJ108" s="8"/>
      <c r="BO108">
        <v>-49</v>
      </c>
      <c r="BP108">
        <v>8</v>
      </c>
      <c r="BT108">
        <v>2.2599999999999998</v>
      </c>
      <c r="BU108">
        <v>44</v>
      </c>
      <c r="BY108">
        <v>3.96</v>
      </c>
      <c r="BZ108">
        <v>50</v>
      </c>
      <c r="CB108" s="8"/>
      <c r="CE108">
        <v>39.299999999999997</v>
      </c>
      <c r="CF108">
        <v>81</v>
      </c>
      <c r="CH108" s="8"/>
      <c r="CV108" s="8"/>
      <c r="CW108">
        <v>-49</v>
      </c>
      <c r="CX108">
        <v>1</v>
      </c>
      <c r="DB108">
        <v>1.46</v>
      </c>
      <c r="DC108">
        <v>49</v>
      </c>
      <c r="DF108" s="9"/>
      <c r="DG108" s="26">
        <v>5.9600000000000204</v>
      </c>
      <c r="DH108">
        <v>50</v>
      </c>
      <c r="DI108" s="9"/>
      <c r="DM108">
        <v>42.8</v>
      </c>
      <c r="DN108">
        <v>76</v>
      </c>
    </row>
    <row r="109" spans="40:118" x14ac:dyDescent="0.3">
      <c r="AR109">
        <v>0.05</v>
      </c>
      <c r="AS109">
        <v>48</v>
      </c>
      <c r="BB109">
        <v>3.65</v>
      </c>
      <c r="BC109">
        <v>92</v>
      </c>
      <c r="BE109">
        <v>3.95</v>
      </c>
      <c r="BF109">
        <v>95</v>
      </c>
      <c r="BJ109" s="8"/>
      <c r="BO109">
        <v>-50</v>
      </c>
      <c r="BP109">
        <v>8</v>
      </c>
      <c r="BT109">
        <v>2.25</v>
      </c>
      <c r="BU109">
        <v>44</v>
      </c>
      <c r="BY109">
        <v>3.95</v>
      </c>
      <c r="BZ109">
        <v>50</v>
      </c>
      <c r="CB109" s="8"/>
      <c r="CE109">
        <v>39.25</v>
      </c>
      <c r="CF109">
        <v>81</v>
      </c>
      <c r="CH109" s="8"/>
      <c r="CV109" s="8"/>
      <c r="CW109">
        <v>-50</v>
      </c>
      <c r="CX109">
        <v>1</v>
      </c>
      <c r="DB109">
        <v>1.45</v>
      </c>
      <c r="DC109">
        <v>49</v>
      </c>
      <c r="DF109" s="9"/>
      <c r="DG109" s="26">
        <v>5.9500000000000197</v>
      </c>
      <c r="DH109">
        <v>50</v>
      </c>
      <c r="DI109" s="9"/>
      <c r="DM109">
        <v>42.75</v>
      </c>
      <c r="DN109">
        <v>76</v>
      </c>
    </row>
    <row r="110" spans="40:118" x14ac:dyDescent="0.3">
      <c r="AR110">
        <v>0.04</v>
      </c>
      <c r="AS110">
        <v>48</v>
      </c>
      <c r="BB110">
        <v>3.64</v>
      </c>
      <c r="BC110">
        <v>92</v>
      </c>
      <c r="BE110">
        <v>3.94</v>
      </c>
      <c r="BF110">
        <v>95</v>
      </c>
      <c r="BJ110" s="8"/>
      <c r="BT110">
        <v>2.2400000000000002</v>
      </c>
      <c r="BU110">
        <v>44</v>
      </c>
      <c r="BY110">
        <v>3.94</v>
      </c>
      <c r="BZ110">
        <v>50</v>
      </c>
      <c r="CB110" s="8"/>
      <c r="CE110">
        <v>39.200000000000003</v>
      </c>
      <c r="CF110">
        <v>81</v>
      </c>
      <c r="CH110" s="8"/>
      <c r="CV110" s="8"/>
      <c r="DB110">
        <v>1.44</v>
      </c>
      <c r="DC110">
        <v>49</v>
      </c>
      <c r="DF110" s="9"/>
      <c r="DG110" s="26">
        <v>5.9400000000000199</v>
      </c>
      <c r="DH110">
        <v>50</v>
      </c>
      <c r="DI110" s="9"/>
      <c r="DM110">
        <v>42.7</v>
      </c>
      <c r="DN110">
        <v>76</v>
      </c>
    </row>
    <row r="111" spans="40:118" x14ac:dyDescent="0.3">
      <c r="AR111">
        <v>0.03</v>
      </c>
      <c r="AS111">
        <v>48</v>
      </c>
      <c r="BB111">
        <v>3.63</v>
      </c>
      <c r="BC111">
        <v>92</v>
      </c>
      <c r="BE111">
        <v>3.93</v>
      </c>
      <c r="BF111">
        <v>95</v>
      </c>
      <c r="BJ111" s="8"/>
      <c r="BT111">
        <v>2.23</v>
      </c>
      <c r="BU111">
        <v>44</v>
      </c>
      <c r="BY111">
        <v>3.93</v>
      </c>
      <c r="BZ111">
        <v>50</v>
      </c>
      <c r="CB111" s="8"/>
      <c r="CE111">
        <v>39.15</v>
      </c>
      <c r="CF111">
        <v>81</v>
      </c>
      <c r="CH111" s="8"/>
      <c r="CV111" s="8"/>
      <c r="DB111">
        <v>1.43</v>
      </c>
      <c r="DC111">
        <v>49</v>
      </c>
      <c r="DF111" s="9"/>
      <c r="DG111" s="26">
        <v>5.9300000000000201</v>
      </c>
      <c r="DH111">
        <v>50</v>
      </c>
      <c r="DI111" s="9"/>
      <c r="DM111">
        <v>42.65</v>
      </c>
      <c r="DN111">
        <v>76</v>
      </c>
    </row>
    <row r="112" spans="40:118" x14ac:dyDescent="0.3">
      <c r="AR112">
        <v>0.02</v>
      </c>
      <c r="AS112">
        <v>48</v>
      </c>
      <c r="BB112">
        <v>3.62</v>
      </c>
      <c r="BC112">
        <v>92</v>
      </c>
      <c r="BE112">
        <v>3.92</v>
      </c>
      <c r="BF112">
        <v>95</v>
      </c>
      <c r="BJ112" s="8"/>
      <c r="BT112">
        <v>2.2200000000000002</v>
      </c>
      <c r="BU112">
        <v>44</v>
      </c>
      <c r="BY112">
        <v>3.92</v>
      </c>
      <c r="BZ112">
        <v>50</v>
      </c>
      <c r="CB112" s="8"/>
      <c r="CE112">
        <v>39.1</v>
      </c>
      <c r="CF112">
        <v>81</v>
      </c>
      <c r="CH112" s="8"/>
      <c r="CV112" s="8"/>
      <c r="DB112">
        <v>1.42</v>
      </c>
      <c r="DC112">
        <v>49</v>
      </c>
      <c r="DF112" s="9"/>
      <c r="DG112" s="26">
        <v>5.9200000000000204</v>
      </c>
      <c r="DH112">
        <v>50</v>
      </c>
      <c r="DI112" s="9"/>
      <c r="DM112">
        <v>42.6</v>
      </c>
      <c r="DN112">
        <v>76</v>
      </c>
    </row>
    <row r="113" spans="44:118" x14ac:dyDescent="0.3">
      <c r="AR113">
        <v>0.01</v>
      </c>
      <c r="AS113">
        <v>47</v>
      </c>
      <c r="BB113">
        <v>3.61</v>
      </c>
      <c r="BC113">
        <v>92</v>
      </c>
      <c r="BE113">
        <v>3.91</v>
      </c>
      <c r="BF113">
        <v>95</v>
      </c>
      <c r="BJ113" s="8"/>
      <c r="BT113">
        <v>2.21</v>
      </c>
      <c r="BU113">
        <v>44</v>
      </c>
      <c r="BY113">
        <v>3.91</v>
      </c>
      <c r="BZ113">
        <v>50</v>
      </c>
      <c r="CB113" s="8"/>
      <c r="CE113">
        <v>39.049999999999997</v>
      </c>
      <c r="CF113">
        <v>81</v>
      </c>
      <c r="CH113" s="8"/>
      <c r="CV113" s="8"/>
      <c r="DB113">
        <v>1.41</v>
      </c>
      <c r="DC113">
        <v>49</v>
      </c>
      <c r="DF113" s="9"/>
      <c r="DG113" s="26">
        <v>5.9100000000000197</v>
      </c>
      <c r="DH113">
        <v>50</v>
      </c>
      <c r="DI113" s="9"/>
      <c r="DM113">
        <v>42.55</v>
      </c>
      <c r="DN113">
        <v>76</v>
      </c>
    </row>
    <row r="114" spans="44:118" x14ac:dyDescent="0.3">
      <c r="AR114">
        <v>0</v>
      </c>
      <c r="AS114">
        <v>47</v>
      </c>
      <c r="BB114">
        <v>3.6</v>
      </c>
      <c r="BC114">
        <v>91</v>
      </c>
      <c r="BE114">
        <v>3.9</v>
      </c>
      <c r="BF114">
        <v>95</v>
      </c>
      <c r="BJ114" s="8"/>
      <c r="BT114">
        <v>2.2000000000000002</v>
      </c>
      <c r="BU114">
        <v>44</v>
      </c>
      <c r="BY114">
        <v>3.9</v>
      </c>
      <c r="BZ114">
        <v>50</v>
      </c>
      <c r="CB114" s="8"/>
      <c r="CE114">
        <v>39</v>
      </c>
      <c r="CF114">
        <v>81</v>
      </c>
      <c r="CH114" s="8"/>
      <c r="CV114" s="8"/>
      <c r="DB114">
        <v>1.4</v>
      </c>
      <c r="DC114">
        <v>49</v>
      </c>
      <c r="DF114" s="9"/>
      <c r="DG114" s="26">
        <v>5.9000000000000199</v>
      </c>
      <c r="DH114">
        <v>50</v>
      </c>
      <c r="DI114" s="9"/>
      <c r="DM114">
        <v>42.5</v>
      </c>
      <c r="DN114">
        <v>76</v>
      </c>
    </row>
    <row r="115" spans="44:118" x14ac:dyDescent="0.3">
      <c r="AR115" s="8">
        <v>0</v>
      </c>
      <c r="AS115">
        <v>45</v>
      </c>
      <c r="BB115">
        <v>3.59</v>
      </c>
      <c r="BC115">
        <v>91</v>
      </c>
      <c r="BE115">
        <v>3.89</v>
      </c>
      <c r="BF115">
        <v>95</v>
      </c>
      <c r="BJ115" s="8"/>
      <c r="BT115">
        <v>2.19</v>
      </c>
      <c r="BU115">
        <v>43</v>
      </c>
      <c r="BY115">
        <v>3.89</v>
      </c>
      <c r="BZ115">
        <v>50</v>
      </c>
      <c r="CB115" s="8"/>
      <c r="CE115">
        <v>38.950000000000003</v>
      </c>
      <c r="CF115">
        <v>81</v>
      </c>
      <c r="CH115" s="8"/>
      <c r="CV115" s="8"/>
      <c r="DB115">
        <v>1.39</v>
      </c>
      <c r="DC115">
        <v>49</v>
      </c>
      <c r="DF115" s="9"/>
      <c r="DG115" s="26">
        <v>5.8900000000000201</v>
      </c>
      <c r="DH115">
        <v>50</v>
      </c>
      <c r="DI115" s="9"/>
      <c r="DM115">
        <v>42.45</v>
      </c>
      <c r="DN115">
        <v>76</v>
      </c>
    </row>
    <row r="116" spans="44:118" x14ac:dyDescent="0.3">
      <c r="BB116">
        <v>3.58</v>
      </c>
      <c r="BC116">
        <v>91</v>
      </c>
      <c r="BE116">
        <v>3.88</v>
      </c>
      <c r="BF116">
        <v>95</v>
      </c>
      <c r="BJ116" s="8"/>
      <c r="BT116">
        <v>2.1800000000000002</v>
      </c>
      <c r="BU116">
        <v>43</v>
      </c>
      <c r="BY116">
        <v>3.88</v>
      </c>
      <c r="BZ116">
        <v>50</v>
      </c>
      <c r="CB116" s="8"/>
      <c r="CE116">
        <v>38.9</v>
      </c>
      <c r="CF116">
        <v>81</v>
      </c>
      <c r="CH116" s="8"/>
      <c r="CV116" s="8"/>
      <c r="DB116">
        <v>1.38</v>
      </c>
      <c r="DC116">
        <v>49</v>
      </c>
      <c r="DF116" s="9"/>
      <c r="DG116" s="26">
        <v>5.8800000000000203</v>
      </c>
      <c r="DH116">
        <v>50</v>
      </c>
      <c r="DI116" s="9"/>
      <c r="DM116">
        <v>42.4</v>
      </c>
      <c r="DN116">
        <v>76</v>
      </c>
    </row>
    <row r="117" spans="44:118" x14ac:dyDescent="0.3">
      <c r="BB117">
        <v>3.57</v>
      </c>
      <c r="BC117">
        <v>91</v>
      </c>
      <c r="BE117">
        <v>3.87</v>
      </c>
      <c r="BF117">
        <v>95</v>
      </c>
      <c r="BJ117" s="8"/>
      <c r="BT117">
        <v>2.17</v>
      </c>
      <c r="BU117">
        <v>43</v>
      </c>
      <c r="BY117">
        <v>3.87</v>
      </c>
      <c r="BZ117">
        <v>50</v>
      </c>
      <c r="CB117" s="8"/>
      <c r="CE117">
        <v>38.85</v>
      </c>
      <c r="CF117">
        <v>81</v>
      </c>
      <c r="CH117" s="8"/>
      <c r="CV117" s="8"/>
      <c r="DB117">
        <v>1.37</v>
      </c>
      <c r="DC117">
        <v>49</v>
      </c>
      <c r="DF117" s="9"/>
      <c r="DG117" s="26">
        <v>5.8700000000000196</v>
      </c>
      <c r="DH117">
        <v>50</v>
      </c>
      <c r="DI117" s="9"/>
      <c r="DM117">
        <v>42.35</v>
      </c>
      <c r="DN117">
        <v>76</v>
      </c>
    </row>
    <row r="118" spans="44:118" x14ac:dyDescent="0.3">
      <c r="BB118">
        <v>3.56</v>
      </c>
      <c r="BC118">
        <v>91</v>
      </c>
      <c r="BE118">
        <v>3.86</v>
      </c>
      <c r="BF118">
        <v>95</v>
      </c>
      <c r="BJ118" s="8"/>
      <c r="BT118">
        <v>2.16</v>
      </c>
      <c r="BU118">
        <v>43</v>
      </c>
      <c r="BY118">
        <v>3.86</v>
      </c>
      <c r="BZ118">
        <v>50</v>
      </c>
      <c r="CB118" s="8"/>
      <c r="CE118">
        <v>38.799999999999997</v>
      </c>
      <c r="CF118">
        <v>81</v>
      </c>
      <c r="CH118" s="8"/>
      <c r="CV118" s="8"/>
      <c r="DB118">
        <v>1.36</v>
      </c>
      <c r="DC118">
        <v>49</v>
      </c>
      <c r="DF118" s="9"/>
      <c r="DG118" s="26">
        <v>5.8600000000000199</v>
      </c>
      <c r="DH118">
        <v>50</v>
      </c>
      <c r="DI118" s="9"/>
      <c r="DM118">
        <v>42.3</v>
      </c>
      <c r="DN118">
        <v>76</v>
      </c>
    </row>
    <row r="119" spans="44:118" x14ac:dyDescent="0.3">
      <c r="BB119">
        <v>3.55</v>
      </c>
      <c r="BC119">
        <v>91</v>
      </c>
      <c r="BE119">
        <v>3.85</v>
      </c>
      <c r="BF119">
        <v>95</v>
      </c>
      <c r="BJ119" s="8"/>
      <c r="BT119">
        <v>2.15</v>
      </c>
      <c r="BU119">
        <v>43</v>
      </c>
      <c r="BY119">
        <v>3.85</v>
      </c>
      <c r="BZ119">
        <v>50</v>
      </c>
      <c r="CB119" s="8"/>
      <c r="CE119">
        <v>38.75</v>
      </c>
      <c r="CF119">
        <v>81</v>
      </c>
      <c r="CH119" s="8"/>
      <c r="CV119" s="8"/>
      <c r="DB119">
        <v>1.35</v>
      </c>
      <c r="DC119">
        <v>48</v>
      </c>
      <c r="DF119" s="9"/>
      <c r="DG119" s="26">
        <v>5.8500000000000201</v>
      </c>
      <c r="DH119">
        <v>50</v>
      </c>
      <c r="DI119" s="9"/>
      <c r="DM119">
        <v>42.25</v>
      </c>
      <c r="DN119">
        <v>76</v>
      </c>
    </row>
    <row r="120" spans="44:118" x14ac:dyDescent="0.3">
      <c r="BB120">
        <v>3.54</v>
      </c>
      <c r="BC120">
        <v>91</v>
      </c>
      <c r="BE120">
        <v>3.84</v>
      </c>
      <c r="BF120">
        <v>95</v>
      </c>
      <c r="BJ120" s="8"/>
      <c r="BT120">
        <v>2.14</v>
      </c>
      <c r="BU120">
        <v>43</v>
      </c>
      <c r="BY120">
        <v>3.84</v>
      </c>
      <c r="BZ120">
        <v>50</v>
      </c>
      <c r="CB120" s="8"/>
      <c r="CE120">
        <v>38.700000000000003</v>
      </c>
      <c r="CF120">
        <v>81</v>
      </c>
      <c r="CH120" s="8"/>
      <c r="CV120" s="8"/>
      <c r="DB120">
        <v>1.34</v>
      </c>
      <c r="DC120">
        <v>48</v>
      </c>
      <c r="DF120" s="9"/>
      <c r="DG120" s="26">
        <v>5.8400000000000203</v>
      </c>
      <c r="DH120">
        <v>50</v>
      </c>
      <c r="DI120" s="9"/>
      <c r="DM120">
        <v>42.2</v>
      </c>
      <c r="DN120">
        <v>76</v>
      </c>
    </row>
    <row r="121" spans="44:118" x14ac:dyDescent="0.3">
      <c r="BB121">
        <v>3.53</v>
      </c>
      <c r="BC121">
        <v>91</v>
      </c>
      <c r="BE121">
        <v>3.83</v>
      </c>
      <c r="BF121">
        <v>95</v>
      </c>
      <c r="BJ121" s="8"/>
      <c r="BT121">
        <v>2.13</v>
      </c>
      <c r="BU121">
        <v>43</v>
      </c>
      <c r="BY121">
        <v>3.83</v>
      </c>
      <c r="BZ121">
        <v>50</v>
      </c>
      <c r="CB121" s="8"/>
      <c r="CE121">
        <v>38.65</v>
      </c>
      <c r="CF121">
        <v>81</v>
      </c>
      <c r="CH121" s="8"/>
      <c r="CV121" s="8"/>
      <c r="DB121">
        <v>1.33</v>
      </c>
      <c r="DC121">
        <v>48</v>
      </c>
      <c r="DF121" s="9"/>
      <c r="DG121" s="26">
        <v>5.8300000000000196</v>
      </c>
      <c r="DH121">
        <v>50</v>
      </c>
      <c r="DI121" s="9"/>
      <c r="DM121">
        <v>42.15</v>
      </c>
      <c r="DN121">
        <v>76</v>
      </c>
    </row>
    <row r="122" spans="44:118" x14ac:dyDescent="0.3">
      <c r="BB122">
        <v>3.52</v>
      </c>
      <c r="BC122">
        <v>91</v>
      </c>
      <c r="BE122">
        <v>3.82</v>
      </c>
      <c r="BF122">
        <v>95</v>
      </c>
      <c r="BJ122" s="8"/>
      <c r="BT122">
        <v>2.12</v>
      </c>
      <c r="BU122">
        <v>43</v>
      </c>
      <c r="BY122">
        <v>3.82</v>
      </c>
      <c r="BZ122">
        <v>50</v>
      </c>
      <c r="CB122" s="8"/>
      <c r="CE122">
        <v>38.6</v>
      </c>
      <c r="CF122">
        <v>81</v>
      </c>
      <c r="CH122" s="8"/>
      <c r="CV122" s="8"/>
      <c r="DB122">
        <v>1.32</v>
      </c>
      <c r="DC122">
        <v>48</v>
      </c>
      <c r="DF122" s="9"/>
      <c r="DG122" s="26">
        <v>5.8200000000000296</v>
      </c>
      <c r="DH122">
        <v>50</v>
      </c>
      <c r="DI122" s="9"/>
      <c r="DM122">
        <v>42.1</v>
      </c>
      <c r="DN122">
        <v>76</v>
      </c>
    </row>
    <row r="123" spans="44:118" x14ac:dyDescent="0.3">
      <c r="BB123">
        <v>3.51</v>
      </c>
      <c r="BC123">
        <v>91</v>
      </c>
      <c r="BE123">
        <v>3.81</v>
      </c>
      <c r="BF123">
        <v>95</v>
      </c>
      <c r="BJ123" s="8"/>
      <c r="BT123">
        <v>2.11</v>
      </c>
      <c r="BU123">
        <v>43</v>
      </c>
      <c r="BY123">
        <v>3.81</v>
      </c>
      <c r="BZ123">
        <v>50</v>
      </c>
      <c r="CB123" s="8"/>
      <c r="CE123">
        <v>38.549999999999997</v>
      </c>
      <c r="CF123">
        <v>81</v>
      </c>
      <c r="CH123" s="8"/>
      <c r="CV123" s="8"/>
      <c r="DB123">
        <v>1.31</v>
      </c>
      <c r="DC123">
        <v>48</v>
      </c>
      <c r="DF123" s="9"/>
      <c r="DG123" s="26">
        <v>5.8100000000000298</v>
      </c>
      <c r="DH123">
        <v>50</v>
      </c>
      <c r="DI123" s="9"/>
      <c r="DM123">
        <v>42.05</v>
      </c>
      <c r="DN123">
        <v>76</v>
      </c>
    </row>
    <row r="124" spans="44:118" x14ac:dyDescent="0.3">
      <c r="BB124">
        <v>3.5</v>
      </c>
      <c r="BC124">
        <v>90</v>
      </c>
      <c r="BE124">
        <v>3.8</v>
      </c>
      <c r="BF124">
        <v>95</v>
      </c>
      <c r="BJ124" s="8"/>
      <c r="BT124">
        <v>2.1</v>
      </c>
      <c r="BU124">
        <v>43</v>
      </c>
      <c r="BY124">
        <v>3.8</v>
      </c>
      <c r="BZ124">
        <v>50</v>
      </c>
      <c r="CB124" s="8"/>
      <c r="CE124">
        <v>38.5</v>
      </c>
      <c r="CF124">
        <v>81</v>
      </c>
      <c r="CH124" s="8"/>
      <c r="CV124" s="8"/>
      <c r="DB124">
        <v>1.3</v>
      </c>
      <c r="DC124">
        <v>48</v>
      </c>
      <c r="DF124" s="9"/>
      <c r="DG124" s="26">
        <v>5.80000000000003</v>
      </c>
      <c r="DH124">
        <v>50</v>
      </c>
      <c r="DI124" s="9"/>
      <c r="DM124">
        <v>42</v>
      </c>
      <c r="DN124">
        <v>76</v>
      </c>
    </row>
    <row r="125" spans="44:118" x14ac:dyDescent="0.3">
      <c r="BB125">
        <v>3.49</v>
      </c>
      <c r="BC125">
        <v>90</v>
      </c>
      <c r="BE125">
        <v>3.79</v>
      </c>
      <c r="BF125">
        <v>94</v>
      </c>
      <c r="BJ125" s="8"/>
      <c r="BT125">
        <v>2.09</v>
      </c>
      <c r="BU125">
        <v>43</v>
      </c>
      <c r="BY125">
        <v>3.79</v>
      </c>
      <c r="BZ125">
        <v>50</v>
      </c>
      <c r="CB125" s="8"/>
      <c r="CE125">
        <v>38.450000000000003</v>
      </c>
      <c r="CF125">
        <v>81</v>
      </c>
      <c r="CH125" s="8"/>
      <c r="CV125" s="8"/>
      <c r="DB125">
        <v>1.29</v>
      </c>
      <c r="DC125">
        <v>48</v>
      </c>
      <c r="DF125" s="9"/>
      <c r="DG125" s="26">
        <v>5.7900000000000302</v>
      </c>
      <c r="DH125">
        <v>50</v>
      </c>
      <c r="DI125" s="9"/>
      <c r="DM125">
        <v>41.95</v>
      </c>
      <c r="DN125">
        <v>76</v>
      </c>
    </row>
    <row r="126" spans="44:118" x14ac:dyDescent="0.3">
      <c r="BB126">
        <v>3.48</v>
      </c>
      <c r="BC126">
        <v>90</v>
      </c>
      <c r="BE126">
        <v>3.78</v>
      </c>
      <c r="BF126">
        <v>94</v>
      </c>
      <c r="BJ126" s="8"/>
      <c r="BT126">
        <v>2.08</v>
      </c>
      <c r="BU126">
        <v>42</v>
      </c>
      <c r="BY126">
        <v>3.78</v>
      </c>
      <c r="BZ126">
        <v>50</v>
      </c>
      <c r="CB126" s="8"/>
      <c r="CE126">
        <v>38.4</v>
      </c>
      <c r="CF126">
        <v>81</v>
      </c>
      <c r="CH126" s="8"/>
      <c r="CV126" s="8"/>
      <c r="DB126">
        <v>1.28</v>
      </c>
      <c r="DC126">
        <v>48</v>
      </c>
      <c r="DF126" s="9"/>
      <c r="DG126" s="26">
        <v>5.7800000000000296</v>
      </c>
      <c r="DH126">
        <v>50</v>
      </c>
      <c r="DI126" s="9"/>
      <c r="DM126">
        <v>41.9</v>
      </c>
      <c r="DN126">
        <v>76</v>
      </c>
    </row>
    <row r="127" spans="44:118" x14ac:dyDescent="0.3">
      <c r="BB127">
        <v>3.47</v>
      </c>
      <c r="BC127">
        <v>90</v>
      </c>
      <c r="BE127">
        <v>3.77</v>
      </c>
      <c r="BF127">
        <v>94</v>
      </c>
      <c r="BJ127" s="8"/>
      <c r="BT127">
        <v>2.0699999999999998</v>
      </c>
      <c r="BU127">
        <v>42</v>
      </c>
      <c r="BY127">
        <v>3.77</v>
      </c>
      <c r="BZ127">
        <v>50</v>
      </c>
      <c r="CB127" s="8"/>
      <c r="CE127">
        <v>38.35</v>
      </c>
      <c r="CF127">
        <v>81</v>
      </c>
      <c r="CH127" s="8"/>
      <c r="CV127" s="8"/>
      <c r="DB127">
        <v>1.27</v>
      </c>
      <c r="DC127">
        <v>48</v>
      </c>
      <c r="DF127" s="9"/>
      <c r="DG127" s="26">
        <v>5.7700000000000298</v>
      </c>
      <c r="DH127">
        <v>50</v>
      </c>
      <c r="DI127" s="9"/>
      <c r="DM127">
        <v>41.85</v>
      </c>
      <c r="DN127">
        <v>76</v>
      </c>
    </row>
    <row r="128" spans="44:118" x14ac:dyDescent="0.3">
      <c r="BB128">
        <v>3.46</v>
      </c>
      <c r="BC128">
        <v>90</v>
      </c>
      <c r="BE128">
        <v>3.76</v>
      </c>
      <c r="BF128">
        <v>94</v>
      </c>
      <c r="BJ128" s="8"/>
      <c r="BT128">
        <v>2.06</v>
      </c>
      <c r="BU128">
        <v>42</v>
      </c>
      <c r="BY128">
        <v>3.76</v>
      </c>
      <c r="BZ128">
        <v>50</v>
      </c>
      <c r="CB128" s="8"/>
      <c r="CE128">
        <v>38.299999999999997</v>
      </c>
      <c r="CF128">
        <v>81</v>
      </c>
      <c r="CH128" s="8"/>
      <c r="CV128" s="8"/>
      <c r="DB128">
        <v>1.26</v>
      </c>
      <c r="DC128">
        <v>48</v>
      </c>
      <c r="DF128" s="9"/>
      <c r="DG128" s="26">
        <v>5.76000000000003</v>
      </c>
      <c r="DH128">
        <v>50</v>
      </c>
      <c r="DI128" s="9"/>
      <c r="DM128">
        <v>41.8</v>
      </c>
      <c r="DN128">
        <v>76</v>
      </c>
    </row>
    <row r="129" spans="54:118" x14ac:dyDescent="0.3">
      <c r="BB129">
        <v>3.45</v>
      </c>
      <c r="BC129">
        <v>90</v>
      </c>
      <c r="BE129">
        <v>3.75</v>
      </c>
      <c r="BF129">
        <v>94</v>
      </c>
      <c r="BJ129" s="8"/>
      <c r="BT129">
        <v>2.0499999999999998</v>
      </c>
      <c r="BU129">
        <v>42</v>
      </c>
      <c r="BY129">
        <v>3.75</v>
      </c>
      <c r="BZ129">
        <v>50</v>
      </c>
      <c r="CB129" s="8"/>
      <c r="CE129">
        <v>38.25</v>
      </c>
      <c r="CF129">
        <v>81</v>
      </c>
      <c r="CH129" s="8"/>
      <c r="CV129" s="8"/>
      <c r="DB129">
        <v>1.25</v>
      </c>
      <c r="DC129">
        <v>48</v>
      </c>
      <c r="DF129" s="9"/>
      <c r="DG129" s="26">
        <v>5.7500000000000302</v>
      </c>
      <c r="DH129">
        <v>50</v>
      </c>
      <c r="DI129" s="9"/>
      <c r="DM129">
        <v>41.75</v>
      </c>
      <c r="DN129">
        <v>76</v>
      </c>
    </row>
    <row r="130" spans="54:118" x14ac:dyDescent="0.3">
      <c r="BB130">
        <v>3.44</v>
      </c>
      <c r="BC130">
        <v>90</v>
      </c>
      <c r="BE130">
        <v>3.74</v>
      </c>
      <c r="BF130">
        <v>94</v>
      </c>
      <c r="BJ130" s="8"/>
      <c r="BT130">
        <v>2.04</v>
      </c>
      <c r="BU130">
        <v>42</v>
      </c>
      <c r="BY130">
        <v>3.74</v>
      </c>
      <c r="BZ130">
        <v>50</v>
      </c>
      <c r="CB130" s="8"/>
      <c r="CE130">
        <v>38.200000000000003</v>
      </c>
      <c r="CF130">
        <v>81</v>
      </c>
      <c r="CH130" s="8"/>
      <c r="CV130" s="8"/>
      <c r="DB130">
        <v>1.24</v>
      </c>
      <c r="DC130">
        <v>48</v>
      </c>
      <c r="DF130" s="9"/>
      <c r="DG130" s="26">
        <v>5.7400000000000304</v>
      </c>
      <c r="DH130">
        <v>50</v>
      </c>
      <c r="DI130" s="9"/>
      <c r="DM130">
        <v>41.7</v>
      </c>
      <c r="DN130">
        <v>76</v>
      </c>
    </row>
    <row r="131" spans="54:118" x14ac:dyDescent="0.3">
      <c r="BB131">
        <v>3.43</v>
      </c>
      <c r="BC131">
        <v>90</v>
      </c>
      <c r="BE131">
        <v>3.73</v>
      </c>
      <c r="BF131">
        <v>94</v>
      </c>
      <c r="BJ131" s="8"/>
      <c r="BT131">
        <v>2.0299999999999998</v>
      </c>
      <c r="BU131">
        <v>42</v>
      </c>
      <c r="BY131">
        <v>3.73</v>
      </c>
      <c r="BZ131">
        <v>50</v>
      </c>
      <c r="CB131" s="8"/>
      <c r="CE131">
        <v>38.15</v>
      </c>
      <c r="CF131">
        <v>81</v>
      </c>
      <c r="CH131" s="8"/>
      <c r="CV131" s="8"/>
      <c r="DB131">
        <v>1.23</v>
      </c>
      <c r="DC131">
        <v>48</v>
      </c>
      <c r="DF131" s="9"/>
      <c r="DG131" s="26">
        <v>5.7300000000000297</v>
      </c>
      <c r="DH131">
        <v>50</v>
      </c>
      <c r="DI131" s="9"/>
      <c r="DM131">
        <v>41.65</v>
      </c>
      <c r="DN131">
        <v>76</v>
      </c>
    </row>
    <row r="132" spans="54:118" x14ac:dyDescent="0.3">
      <c r="BB132">
        <v>3.42</v>
      </c>
      <c r="BC132">
        <v>90</v>
      </c>
      <c r="BE132">
        <v>3.72</v>
      </c>
      <c r="BF132">
        <v>94</v>
      </c>
      <c r="BJ132" s="8"/>
      <c r="BT132">
        <v>2.02</v>
      </c>
      <c r="BU132">
        <v>42</v>
      </c>
      <c r="BY132">
        <v>3.72</v>
      </c>
      <c r="BZ132">
        <v>50</v>
      </c>
      <c r="CB132" s="8"/>
      <c r="CE132">
        <v>38.1</v>
      </c>
      <c r="CF132">
        <v>81</v>
      </c>
      <c r="CH132" s="8"/>
      <c r="CV132" s="8"/>
      <c r="DB132">
        <v>1.22</v>
      </c>
      <c r="DC132">
        <v>48</v>
      </c>
      <c r="DF132" s="9"/>
      <c r="DG132" s="26">
        <v>5.7200000000000299</v>
      </c>
      <c r="DH132">
        <v>50</v>
      </c>
      <c r="DI132" s="9"/>
      <c r="DM132">
        <v>41.6</v>
      </c>
      <c r="DN132">
        <v>76</v>
      </c>
    </row>
    <row r="133" spans="54:118" x14ac:dyDescent="0.3">
      <c r="BB133">
        <v>3.41</v>
      </c>
      <c r="BC133">
        <v>90</v>
      </c>
      <c r="BE133">
        <v>3.71</v>
      </c>
      <c r="BF133">
        <v>94</v>
      </c>
      <c r="BJ133" s="8"/>
      <c r="BT133">
        <v>2.0099999999999998</v>
      </c>
      <c r="BU133">
        <v>42</v>
      </c>
      <c r="BY133">
        <v>3.71</v>
      </c>
      <c r="BZ133">
        <v>50</v>
      </c>
      <c r="CB133" s="8"/>
      <c r="CE133">
        <v>38.049999999999997</v>
      </c>
      <c r="CF133">
        <v>81</v>
      </c>
      <c r="CH133" s="8"/>
      <c r="CV133" s="8"/>
      <c r="DB133">
        <v>1.21</v>
      </c>
      <c r="DC133">
        <v>48</v>
      </c>
      <c r="DF133" s="9"/>
      <c r="DG133" s="26">
        <v>5.7100000000000302</v>
      </c>
      <c r="DH133">
        <v>50</v>
      </c>
      <c r="DI133" s="9"/>
      <c r="DM133">
        <v>41.55</v>
      </c>
      <c r="DN133">
        <v>76</v>
      </c>
    </row>
    <row r="134" spans="54:118" x14ac:dyDescent="0.3">
      <c r="BB134">
        <v>3.4</v>
      </c>
      <c r="BC134">
        <v>89</v>
      </c>
      <c r="BE134">
        <v>3.7</v>
      </c>
      <c r="BF134">
        <v>94</v>
      </c>
      <c r="BJ134" s="8"/>
      <c r="BT134">
        <v>2</v>
      </c>
      <c r="BU134">
        <v>42</v>
      </c>
      <c r="BY134">
        <v>3.7</v>
      </c>
      <c r="BZ134">
        <v>50</v>
      </c>
      <c r="CB134" s="8"/>
      <c r="CE134">
        <v>38</v>
      </c>
      <c r="CF134">
        <v>81</v>
      </c>
      <c r="CH134" s="8"/>
      <c r="CV134" s="8"/>
      <c r="DB134">
        <v>1.2</v>
      </c>
      <c r="DC134">
        <v>48</v>
      </c>
      <c r="DF134" s="9"/>
      <c r="DG134" s="26">
        <v>5.7000000000000304</v>
      </c>
      <c r="DH134">
        <v>50</v>
      </c>
      <c r="DI134" s="9"/>
      <c r="DM134">
        <v>41.5</v>
      </c>
      <c r="DN134">
        <v>75</v>
      </c>
    </row>
    <row r="135" spans="54:118" x14ac:dyDescent="0.3">
      <c r="BB135">
        <v>3.39</v>
      </c>
      <c r="BC135">
        <v>89</v>
      </c>
      <c r="BE135">
        <v>3.69</v>
      </c>
      <c r="BF135">
        <v>94</v>
      </c>
      <c r="BJ135" s="8"/>
      <c r="BT135">
        <v>1.99</v>
      </c>
      <c r="BU135">
        <v>42</v>
      </c>
      <c r="BY135">
        <v>3.69</v>
      </c>
      <c r="BZ135">
        <v>50</v>
      </c>
      <c r="CB135" s="8"/>
      <c r="CE135">
        <v>37.950000000000003</v>
      </c>
      <c r="CF135">
        <v>80</v>
      </c>
      <c r="CH135" s="8"/>
      <c r="CV135" s="8"/>
      <c r="DB135">
        <v>1.19</v>
      </c>
      <c r="DC135">
        <v>47</v>
      </c>
      <c r="DF135" s="9"/>
      <c r="DG135" s="26">
        <v>5.6900000000000297</v>
      </c>
      <c r="DH135">
        <v>50</v>
      </c>
      <c r="DI135" s="9"/>
      <c r="DM135">
        <v>41.45</v>
      </c>
      <c r="DN135">
        <v>75</v>
      </c>
    </row>
    <row r="136" spans="54:118" x14ac:dyDescent="0.3">
      <c r="BB136">
        <v>3.38</v>
      </c>
      <c r="BC136">
        <v>89</v>
      </c>
      <c r="BE136">
        <v>3.68</v>
      </c>
      <c r="BF136">
        <v>94</v>
      </c>
      <c r="BJ136" s="8"/>
      <c r="BT136">
        <v>1.98</v>
      </c>
      <c r="BU136">
        <v>42</v>
      </c>
      <c r="BY136">
        <v>3.68</v>
      </c>
      <c r="BZ136">
        <v>50</v>
      </c>
      <c r="CB136" s="8"/>
      <c r="CE136">
        <v>37.9</v>
      </c>
      <c r="CF136">
        <v>80</v>
      </c>
      <c r="CH136" s="8"/>
      <c r="CV136" s="8"/>
      <c r="DB136">
        <v>1.18</v>
      </c>
      <c r="DC136">
        <v>47</v>
      </c>
      <c r="DF136" s="9"/>
      <c r="DG136" s="26">
        <v>5.6800000000000299</v>
      </c>
      <c r="DH136">
        <v>50</v>
      </c>
      <c r="DI136" s="9"/>
      <c r="DM136">
        <v>41.4</v>
      </c>
      <c r="DN136">
        <v>75</v>
      </c>
    </row>
    <row r="137" spans="54:118" x14ac:dyDescent="0.3">
      <c r="BB137">
        <v>3.37</v>
      </c>
      <c r="BC137">
        <v>89</v>
      </c>
      <c r="BE137">
        <v>3.67</v>
      </c>
      <c r="BF137">
        <v>94</v>
      </c>
      <c r="BJ137" s="8"/>
      <c r="BT137">
        <v>1.97</v>
      </c>
      <c r="BU137">
        <v>41</v>
      </c>
      <c r="BY137">
        <v>3.67</v>
      </c>
      <c r="BZ137">
        <v>50</v>
      </c>
      <c r="CB137" s="8"/>
      <c r="CE137">
        <v>37.85</v>
      </c>
      <c r="CF137">
        <v>80</v>
      </c>
      <c r="CH137" s="8"/>
      <c r="CV137" s="8"/>
      <c r="DB137">
        <v>1.17</v>
      </c>
      <c r="DC137">
        <v>47</v>
      </c>
      <c r="DF137" s="9"/>
      <c r="DG137" s="26">
        <v>5.6700000000000301</v>
      </c>
      <c r="DH137">
        <v>50</v>
      </c>
      <c r="DI137" s="9"/>
      <c r="DM137">
        <v>41.35</v>
      </c>
      <c r="DN137">
        <v>75</v>
      </c>
    </row>
    <row r="138" spans="54:118" x14ac:dyDescent="0.3">
      <c r="BB138">
        <v>3.36</v>
      </c>
      <c r="BC138">
        <v>89</v>
      </c>
      <c r="BE138">
        <v>3.66</v>
      </c>
      <c r="BF138">
        <v>94</v>
      </c>
      <c r="BJ138" s="8"/>
      <c r="BT138">
        <v>1.96</v>
      </c>
      <c r="BU138">
        <v>41</v>
      </c>
      <c r="BY138">
        <v>3.66</v>
      </c>
      <c r="BZ138">
        <v>50</v>
      </c>
      <c r="CB138" s="8"/>
      <c r="CE138">
        <v>37.799999999999997</v>
      </c>
      <c r="CF138">
        <v>80</v>
      </c>
      <c r="CH138" s="8"/>
      <c r="CV138" s="8"/>
      <c r="DB138">
        <v>1.1599999999999999</v>
      </c>
      <c r="DC138">
        <v>47</v>
      </c>
      <c r="DF138" s="9"/>
      <c r="DG138" s="26">
        <v>5.6600000000000303</v>
      </c>
      <c r="DH138">
        <v>50</v>
      </c>
      <c r="DI138" s="9"/>
      <c r="DM138">
        <v>41.3</v>
      </c>
      <c r="DN138">
        <v>75</v>
      </c>
    </row>
    <row r="139" spans="54:118" x14ac:dyDescent="0.3">
      <c r="BB139">
        <v>3.35</v>
      </c>
      <c r="BC139">
        <v>89</v>
      </c>
      <c r="BE139">
        <v>3.65</v>
      </c>
      <c r="BF139">
        <v>94</v>
      </c>
      <c r="BJ139" s="8"/>
      <c r="BT139">
        <v>1.95</v>
      </c>
      <c r="BU139">
        <v>41</v>
      </c>
      <c r="BY139">
        <v>3.65</v>
      </c>
      <c r="BZ139">
        <v>50</v>
      </c>
      <c r="CB139" s="8"/>
      <c r="CE139">
        <v>37.75</v>
      </c>
      <c r="CF139">
        <v>80</v>
      </c>
      <c r="CH139" s="8"/>
      <c r="CV139" s="8"/>
      <c r="DB139">
        <v>1.1499999999999999</v>
      </c>
      <c r="DC139">
        <v>47</v>
      </c>
      <c r="DF139" s="9"/>
      <c r="DG139" s="26">
        <v>5.6500000000000297</v>
      </c>
      <c r="DH139">
        <v>50</v>
      </c>
      <c r="DI139" s="9"/>
      <c r="DM139">
        <v>41.25</v>
      </c>
      <c r="DN139">
        <v>75</v>
      </c>
    </row>
    <row r="140" spans="54:118" x14ac:dyDescent="0.3">
      <c r="BB140">
        <v>3.34</v>
      </c>
      <c r="BC140">
        <v>89</v>
      </c>
      <c r="BE140">
        <v>3.64</v>
      </c>
      <c r="BF140">
        <v>94</v>
      </c>
      <c r="BJ140" s="8"/>
      <c r="BT140">
        <v>1.94</v>
      </c>
      <c r="BU140">
        <v>41</v>
      </c>
      <c r="BY140">
        <v>3.64</v>
      </c>
      <c r="BZ140">
        <v>50</v>
      </c>
      <c r="CB140" s="8"/>
      <c r="CE140">
        <v>37.700000000000003</v>
      </c>
      <c r="CF140">
        <v>80</v>
      </c>
      <c r="CH140" s="8"/>
      <c r="CV140" s="8"/>
      <c r="DB140">
        <v>1.1399999999999999</v>
      </c>
      <c r="DC140">
        <v>47</v>
      </c>
      <c r="DF140" s="9"/>
      <c r="DG140" s="26">
        <v>5.6400000000000299</v>
      </c>
      <c r="DH140">
        <v>50</v>
      </c>
      <c r="DI140" s="9"/>
      <c r="DM140">
        <v>41.2</v>
      </c>
      <c r="DN140">
        <v>75</v>
      </c>
    </row>
    <row r="141" spans="54:118" x14ac:dyDescent="0.3">
      <c r="BB141">
        <v>3.33</v>
      </c>
      <c r="BC141">
        <v>89</v>
      </c>
      <c r="BE141">
        <v>3.63</v>
      </c>
      <c r="BF141">
        <v>94</v>
      </c>
      <c r="BJ141" s="8"/>
      <c r="BT141">
        <v>1.93</v>
      </c>
      <c r="BU141">
        <v>41</v>
      </c>
      <c r="BY141">
        <v>3.63</v>
      </c>
      <c r="BZ141">
        <v>50</v>
      </c>
      <c r="CB141" s="8"/>
      <c r="CE141">
        <v>37.65</v>
      </c>
      <c r="CF141">
        <v>80</v>
      </c>
      <c r="CH141" s="8"/>
      <c r="CV141" s="8"/>
      <c r="DB141">
        <v>1.1299999999999999</v>
      </c>
      <c r="DC141">
        <v>47</v>
      </c>
      <c r="DF141" s="9"/>
      <c r="DG141" s="26">
        <v>5.6300000000000301</v>
      </c>
      <c r="DH141">
        <v>50</v>
      </c>
      <c r="DI141" s="9"/>
      <c r="DM141">
        <v>41.15</v>
      </c>
      <c r="DN141">
        <v>75</v>
      </c>
    </row>
    <row r="142" spans="54:118" x14ac:dyDescent="0.3">
      <c r="BB142">
        <v>3.32</v>
      </c>
      <c r="BC142">
        <v>89</v>
      </c>
      <c r="BE142">
        <v>3.62</v>
      </c>
      <c r="BF142">
        <v>94</v>
      </c>
      <c r="BJ142" s="8"/>
      <c r="BT142">
        <v>1.92</v>
      </c>
      <c r="BU142">
        <v>41</v>
      </c>
      <c r="BY142">
        <v>3.62</v>
      </c>
      <c r="BZ142">
        <v>50</v>
      </c>
      <c r="CB142" s="8"/>
      <c r="CE142">
        <v>37.6</v>
      </c>
      <c r="CF142">
        <v>80</v>
      </c>
      <c r="CH142" s="8"/>
      <c r="CV142" s="8"/>
      <c r="DB142">
        <v>1.1200000000000001</v>
      </c>
      <c r="DC142">
        <v>47</v>
      </c>
      <c r="DF142" s="9"/>
      <c r="DG142" s="26">
        <v>5.6200000000000303</v>
      </c>
      <c r="DH142">
        <v>50</v>
      </c>
      <c r="DI142" s="9"/>
      <c r="DM142">
        <v>41.1</v>
      </c>
      <c r="DN142">
        <v>75</v>
      </c>
    </row>
    <row r="143" spans="54:118" x14ac:dyDescent="0.3">
      <c r="BB143">
        <v>3.31</v>
      </c>
      <c r="BC143">
        <v>89</v>
      </c>
      <c r="BE143">
        <v>3.61</v>
      </c>
      <c r="BF143">
        <v>94</v>
      </c>
      <c r="BJ143" s="8"/>
      <c r="BT143">
        <v>1.91</v>
      </c>
      <c r="BU143">
        <v>41</v>
      </c>
      <c r="BY143">
        <v>3.61</v>
      </c>
      <c r="BZ143">
        <v>50</v>
      </c>
      <c r="CB143" s="8"/>
      <c r="CE143">
        <v>37.549999999999997</v>
      </c>
      <c r="CF143">
        <v>80</v>
      </c>
      <c r="CH143" s="8"/>
      <c r="CV143" s="8"/>
      <c r="DB143">
        <v>1.1100000000000001</v>
      </c>
      <c r="DC143">
        <v>47</v>
      </c>
      <c r="DF143" s="9"/>
      <c r="DG143" s="26">
        <v>5.6100000000000296</v>
      </c>
      <c r="DH143">
        <v>50</v>
      </c>
      <c r="DI143" s="9"/>
      <c r="DM143">
        <v>41.05</v>
      </c>
      <c r="DN143">
        <v>75</v>
      </c>
    </row>
    <row r="144" spans="54:118" x14ac:dyDescent="0.3">
      <c r="BB144">
        <v>3.3</v>
      </c>
      <c r="BC144">
        <v>88</v>
      </c>
      <c r="BE144">
        <v>3.6</v>
      </c>
      <c r="BF144">
        <v>94</v>
      </c>
      <c r="BJ144" s="8"/>
      <c r="BT144">
        <v>1.9</v>
      </c>
      <c r="BU144">
        <v>40</v>
      </c>
      <c r="BY144">
        <v>3.6</v>
      </c>
      <c r="BZ144">
        <v>50</v>
      </c>
      <c r="CB144" s="8"/>
      <c r="CE144">
        <v>37.5</v>
      </c>
      <c r="CF144">
        <v>80</v>
      </c>
      <c r="CH144" s="8"/>
      <c r="CV144" s="8"/>
      <c r="DB144">
        <v>1.1000000000000001</v>
      </c>
      <c r="DC144">
        <v>47</v>
      </c>
      <c r="DF144" s="9"/>
      <c r="DG144" s="26">
        <v>5.6000000000000298</v>
      </c>
      <c r="DH144">
        <v>50</v>
      </c>
      <c r="DI144" s="9"/>
      <c r="DM144">
        <v>41</v>
      </c>
      <c r="DN144">
        <v>75</v>
      </c>
    </row>
    <row r="145" spans="54:118" x14ac:dyDescent="0.3">
      <c r="BB145">
        <v>3.29</v>
      </c>
      <c r="BC145">
        <v>88</v>
      </c>
      <c r="BE145">
        <v>3.59</v>
      </c>
      <c r="BF145">
        <v>93</v>
      </c>
      <c r="BJ145" s="8"/>
      <c r="BT145">
        <v>1.89</v>
      </c>
      <c r="BU145">
        <v>40</v>
      </c>
      <c r="BY145">
        <v>3.59</v>
      </c>
      <c r="BZ145">
        <v>50</v>
      </c>
      <c r="CB145" s="8"/>
      <c r="CE145">
        <v>37.450000000000003</v>
      </c>
      <c r="CF145">
        <v>80</v>
      </c>
      <c r="CH145" s="8"/>
      <c r="CV145" s="8"/>
      <c r="DB145">
        <v>1.0900000000000001</v>
      </c>
      <c r="DC145">
        <v>46</v>
      </c>
      <c r="DF145" s="9"/>
      <c r="DG145" s="26">
        <v>5.5900000000000301</v>
      </c>
      <c r="DH145">
        <v>50</v>
      </c>
      <c r="DI145" s="9"/>
      <c r="DM145">
        <v>40.950000000000003</v>
      </c>
      <c r="DN145">
        <v>75</v>
      </c>
    </row>
    <row r="146" spans="54:118" x14ac:dyDescent="0.3">
      <c r="BB146">
        <v>3.28</v>
      </c>
      <c r="BC146">
        <v>88</v>
      </c>
      <c r="BE146">
        <v>3.58</v>
      </c>
      <c r="BF146">
        <v>93</v>
      </c>
      <c r="BJ146" s="8"/>
      <c r="BT146">
        <v>1.88</v>
      </c>
      <c r="BU146">
        <v>40</v>
      </c>
      <c r="BY146">
        <v>3.58</v>
      </c>
      <c r="BZ146">
        <v>50</v>
      </c>
      <c r="CB146" s="8"/>
      <c r="CE146">
        <v>37.4</v>
      </c>
      <c r="CF146">
        <v>80</v>
      </c>
      <c r="CH146" s="8"/>
      <c r="CV146" s="8"/>
      <c r="DB146">
        <v>1.08</v>
      </c>
      <c r="DC146">
        <v>46</v>
      </c>
      <c r="DF146" s="9"/>
      <c r="DG146" s="26">
        <v>5.5800000000000303</v>
      </c>
      <c r="DH146">
        <v>50</v>
      </c>
      <c r="DI146" s="9"/>
      <c r="DM146">
        <v>40.9</v>
      </c>
      <c r="DN146">
        <v>75</v>
      </c>
    </row>
    <row r="147" spans="54:118" x14ac:dyDescent="0.3">
      <c r="BB147">
        <v>3.27</v>
      </c>
      <c r="BC147">
        <v>88</v>
      </c>
      <c r="BE147">
        <v>3.57</v>
      </c>
      <c r="BF147">
        <v>93</v>
      </c>
      <c r="BJ147" s="8"/>
      <c r="BT147">
        <v>1.87</v>
      </c>
      <c r="BU147">
        <v>40</v>
      </c>
      <c r="BY147">
        <v>3.57</v>
      </c>
      <c r="BZ147">
        <v>50</v>
      </c>
      <c r="CB147" s="8"/>
      <c r="CE147">
        <v>37.35</v>
      </c>
      <c r="CF147">
        <v>80</v>
      </c>
      <c r="CH147" s="8"/>
      <c r="CV147" s="8"/>
      <c r="DB147">
        <v>1.07</v>
      </c>
      <c r="DC147">
        <v>46</v>
      </c>
      <c r="DF147" s="9"/>
      <c r="DG147" s="26">
        <v>5.5700000000000296</v>
      </c>
      <c r="DH147">
        <v>50</v>
      </c>
      <c r="DI147" s="9"/>
      <c r="DM147">
        <v>40.85</v>
      </c>
      <c r="DN147">
        <v>75</v>
      </c>
    </row>
    <row r="148" spans="54:118" x14ac:dyDescent="0.3">
      <c r="BB148">
        <v>3.26</v>
      </c>
      <c r="BC148">
        <v>88</v>
      </c>
      <c r="BE148">
        <v>3.56</v>
      </c>
      <c r="BF148">
        <v>93</v>
      </c>
      <c r="BJ148" s="8"/>
      <c r="BT148">
        <v>1.86</v>
      </c>
      <c r="BU148">
        <v>40</v>
      </c>
      <c r="BY148">
        <v>3.56</v>
      </c>
      <c r="BZ148">
        <v>50</v>
      </c>
      <c r="CB148" s="8"/>
      <c r="CE148">
        <v>37.299999999999997</v>
      </c>
      <c r="CF148">
        <v>80</v>
      </c>
      <c r="CH148" s="8"/>
      <c r="CV148" s="8"/>
      <c r="DB148">
        <v>1.06</v>
      </c>
      <c r="DC148">
        <v>46</v>
      </c>
      <c r="DF148" s="9"/>
      <c r="DG148" s="26">
        <v>5.5600000000000298</v>
      </c>
      <c r="DH148">
        <v>50</v>
      </c>
      <c r="DI148" s="9"/>
      <c r="DM148">
        <v>40.799999999999997</v>
      </c>
      <c r="DN148">
        <v>75</v>
      </c>
    </row>
    <row r="149" spans="54:118" x14ac:dyDescent="0.3">
      <c r="BB149">
        <v>3.25</v>
      </c>
      <c r="BC149">
        <v>88</v>
      </c>
      <c r="BE149">
        <v>3.55</v>
      </c>
      <c r="BF149">
        <v>93</v>
      </c>
      <c r="BJ149" s="8"/>
      <c r="BT149">
        <v>1.85</v>
      </c>
      <c r="BU149">
        <v>40</v>
      </c>
      <c r="BY149">
        <v>3.55</v>
      </c>
      <c r="BZ149">
        <v>50</v>
      </c>
      <c r="CB149" s="8"/>
      <c r="CE149">
        <v>37.25</v>
      </c>
      <c r="CF149">
        <v>80</v>
      </c>
      <c r="CH149" s="8"/>
      <c r="CV149" s="8"/>
      <c r="DB149">
        <v>1.05</v>
      </c>
      <c r="DC149">
        <v>45</v>
      </c>
      <c r="DF149" s="9"/>
      <c r="DG149" s="26">
        <v>5.55000000000003</v>
      </c>
      <c r="DH149">
        <v>50</v>
      </c>
      <c r="DI149" s="9"/>
      <c r="DM149">
        <v>40.75</v>
      </c>
      <c r="DN149">
        <v>75</v>
      </c>
    </row>
    <row r="150" spans="54:118" x14ac:dyDescent="0.3">
      <c r="BB150">
        <v>3.24</v>
      </c>
      <c r="BC150">
        <v>88</v>
      </c>
      <c r="BE150">
        <v>3.54</v>
      </c>
      <c r="BF150">
        <v>93</v>
      </c>
      <c r="BJ150" s="8"/>
      <c r="BT150">
        <v>1.84</v>
      </c>
      <c r="BU150">
        <v>40</v>
      </c>
      <c r="BY150">
        <v>3.54</v>
      </c>
      <c r="BZ150">
        <v>50</v>
      </c>
      <c r="CB150" s="8"/>
      <c r="CE150">
        <v>37.200000000000003</v>
      </c>
      <c r="CF150">
        <v>80</v>
      </c>
      <c r="CH150" s="8"/>
      <c r="CV150" s="8"/>
      <c r="DB150">
        <v>1.04</v>
      </c>
      <c r="DC150">
        <v>45</v>
      </c>
      <c r="DF150" s="9"/>
      <c r="DG150" s="26">
        <v>5.5400000000000302</v>
      </c>
      <c r="DH150">
        <v>50</v>
      </c>
      <c r="DI150" s="9"/>
      <c r="DM150">
        <v>40.700000000000003</v>
      </c>
      <c r="DN150">
        <v>75</v>
      </c>
    </row>
    <row r="151" spans="54:118" x14ac:dyDescent="0.3">
      <c r="BB151">
        <v>3.23</v>
      </c>
      <c r="BC151">
        <v>88</v>
      </c>
      <c r="BE151">
        <v>3.53</v>
      </c>
      <c r="BF151">
        <v>93</v>
      </c>
      <c r="BJ151" s="8"/>
      <c r="BT151">
        <v>1.83</v>
      </c>
      <c r="BU151">
        <v>39</v>
      </c>
      <c r="BY151">
        <v>3.53</v>
      </c>
      <c r="BZ151">
        <v>50</v>
      </c>
      <c r="CB151" s="8"/>
      <c r="CE151">
        <v>37.15</v>
      </c>
      <c r="CF151">
        <v>80</v>
      </c>
      <c r="CH151" s="8"/>
      <c r="CV151" s="8"/>
      <c r="DB151">
        <v>1.03</v>
      </c>
      <c r="DC151">
        <v>45</v>
      </c>
      <c r="DF151" s="9"/>
      <c r="DG151" s="26">
        <v>5.5300000000000296</v>
      </c>
      <c r="DH151">
        <v>50</v>
      </c>
      <c r="DI151" s="9"/>
      <c r="DM151">
        <v>40.65</v>
      </c>
      <c r="DN151">
        <v>75</v>
      </c>
    </row>
    <row r="152" spans="54:118" x14ac:dyDescent="0.3">
      <c r="BB152">
        <v>3.22</v>
      </c>
      <c r="BC152">
        <v>88</v>
      </c>
      <c r="BE152">
        <v>3.52</v>
      </c>
      <c r="BF152">
        <v>93</v>
      </c>
      <c r="BJ152" s="8"/>
      <c r="BT152">
        <v>1.82</v>
      </c>
      <c r="BU152">
        <v>39</v>
      </c>
      <c r="BY152">
        <v>3.52</v>
      </c>
      <c r="BZ152">
        <v>50</v>
      </c>
      <c r="CB152" s="8"/>
      <c r="CE152">
        <v>37.1</v>
      </c>
      <c r="CF152">
        <v>80</v>
      </c>
      <c r="CH152" s="8"/>
      <c r="CV152" s="8"/>
      <c r="DB152">
        <v>1.02</v>
      </c>
      <c r="DC152">
        <v>45</v>
      </c>
      <c r="DF152" s="9"/>
      <c r="DG152" s="26">
        <v>5.5200000000000298</v>
      </c>
      <c r="DH152">
        <v>50</v>
      </c>
      <c r="DI152" s="9"/>
      <c r="DM152">
        <v>40.6</v>
      </c>
      <c r="DN152">
        <v>75</v>
      </c>
    </row>
    <row r="153" spans="54:118" x14ac:dyDescent="0.3">
      <c r="BB153">
        <v>3.21</v>
      </c>
      <c r="BC153">
        <v>88</v>
      </c>
      <c r="BE153">
        <v>3.51</v>
      </c>
      <c r="BF153">
        <v>93</v>
      </c>
      <c r="BJ153" s="8"/>
      <c r="BT153">
        <v>1.81</v>
      </c>
      <c r="BU153">
        <v>39</v>
      </c>
      <c r="BY153">
        <v>3.51</v>
      </c>
      <c r="BZ153">
        <v>50</v>
      </c>
      <c r="CB153" s="8"/>
      <c r="CE153">
        <v>37.049999999999997</v>
      </c>
      <c r="CF153">
        <v>80</v>
      </c>
      <c r="CH153" s="8"/>
      <c r="CV153" s="8"/>
      <c r="DB153">
        <v>1.01</v>
      </c>
      <c r="DC153">
        <v>45</v>
      </c>
      <c r="DF153" s="9"/>
      <c r="DG153" s="26">
        <v>5.51000000000003</v>
      </c>
      <c r="DH153">
        <v>50</v>
      </c>
      <c r="DI153" s="9"/>
      <c r="DM153">
        <v>40.549999999999997</v>
      </c>
      <c r="DN153">
        <v>75</v>
      </c>
    </row>
    <row r="154" spans="54:118" x14ac:dyDescent="0.3">
      <c r="BB154">
        <v>3.2</v>
      </c>
      <c r="BC154">
        <v>87</v>
      </c>
      <c r="BE154">
        <v>3.5</v>
      </c>
      <c r="BF154">
        <v>93</v>
      </c>
      <c r="BJ154" s="8"/>
      <c r="BT154">
        <v>1.8</v>
      </c>
      <c r="BU154">
        <v>39</v>
      </c>
      <c r="BY154">
        <v>3.5</v>
      </c>
      <c r="BZ154">
        <v>50</v>
      </c>
      <c r="CB154" s="8"/>
      <c r="CE154">
        <v>37</v>
      </c>
      <c r="CF154">
        <v>80</v>
      </c>
      <c r="CH154" s="8"/>
      <c r="CV154" s="8"/>
      <c r="DB154">
        <v>1</v>
      </c>
      <c r="DC154">
        <v>44</v>
      </c>
      <c r="DF154" s="9"/>
      <c r="DG154" s="26">
        <v>5.5000000000000302</v>
      </c>
      <c r="DH154">
        <v>50</v>
      </c>
      <c r="DI154" s="9"/>
      <c r="DM154">
        <v>40.5</v>
      </c>
      <c r="DN154">
        <v>75</v>
      </c>
    </row>
    <row r="155" spans="54:118" x14ac:dyDescent="0.3">
      <c r="BB155">
        <v>3.19</v>
      </c>
      <c r="BC155">
        <v>87</v>
      </c>
      <c r="BE155">
        <v>3.49</v>
      </c>
      <c r="BF155">
        <v>93</v>
      </c>
      <c r="BJ155" s="8"/>
      <c r="BT155">
        <v>1.79</v>
      </c>
      <c r="BU155">
        <v>39</v>
      </c>
      <c r="BY155">
        <v>3.49</v>
      </c>
      <c r="BZ155">
        <v>50</v>
      </c>
      <c r="CB155" s="8"/>
      <c r="CE155">
        <v>36.950000000000003</v>
      </c>
      <c r="CF155">
        <v>80</v>
      </c>
      <c r="CH155" s="8"/>
      <c r="CV155" s="8"/>
      <c r="DB155">
        <v>0.99</v>
      </c>
      <c r="DC155">
        <v>44</v>
      </c>
      <c r="DF155" s="9"/>
      <c r="DG155" s="26">
        <v>5.4900000000000304</v>
      </c>
      <c r="DH155">
        <v>50</v>
      </c>
      <c r="DI155" s="9"/>
      <c r="DM155">
        <v>40.450000000000003</v>
      </c>
      <c r="DN155">
        <v>75</v>
      </c>
    </row>
    <row r="156" spans="54:118" x14ac:dyDescent="0.3">
      <c r="BB156">
        <v>3.18</v>
      </c>
      <c r="BC156">
        <v>87</v>
      </c>
      <c r="BE156">
        <v>3.48</v>
      </c>
      <c r="BF156">
        <v>93</v>
      </c>
      <c r="BJ156" s="8"/>
      <c r="BT156">
        <v>1.78</v>
      </c>
      <c r="BU156">
        <v>39</v>
      </c>
      <c r="BY156">
        <v>3.48</v>
      </c>
      <c r="BZ156">
        <v>50</v>
      </c>
      <c r="CB156" s="8"/>
      <c r="CE156">
        <v>36.9</v>
      </c>
      <c r="CF156">
        <v>80</v>
      </c>
      <c r="CH156" s="8"/>
      <c r="CV156" s="8"/>
      <c r="DB156">
        <v>0.98</v>
      </c>
      <c r="DC156">
        <v>44</v>
      </c>
      <c r="DF156" s="9"/>
      <c r="DG156" s="26">
        <v>5.4800000000000297</v>
      </c>
      <c r="DH156">
        <v>50</v>
      </c>
      <c r="DI156" s="9"/>
      <c r="DM156">
        <v>40.4</v>
      </c>
      <c r="DN156">
        <v>75</v>
      </c>
    </row>
    <row r="157" spans="54:118" x14ac:dyDescent="0.3">
      <c r="BB157">
        <v>3.17</v>
      </c>
      <c r="BC157">
        <v>87</v>
      </c>
      <c r="BE157">
        <v>3.47</v>
      </c>
      <c r="BF157">
        <v>93</v>
      </c>
      <c r="BJ157" s="8"/>
      <c r="BT157">
        <v>1.77</v>
      </c>
      <c r="BU157">
        <v>39</v>
      </c>
      <c r="BY157">
        <v>3.47</v>
      </c>
      <c r="BZ157">
        <v>50</v>
      </c>
      <c r="CB157" s="8"/>
      <c r="CE157">
        <v>36.85</v>
      </c>
      <c r="CF157">
        <v>80</v>
      </c>
      <c r="CH157" s="8"/>
      <c r="CV157" s="8"/>
      <c r="DB157">
        <v>0.97</v>
      </c>
      <c r="DC157">
        <v>44</v>
      </c>
      <c r="DF157" s="9"/>
      <c r="DG157" s="26">
        <v>5.4700000000000299</v>
      </c>
      <c r="DH157">
        <v>50</v>
      </c>
      <c r="DI157" s="9"/>
      <c r="DM157">
        <v>40.35</v>
      </c>
      <c r="DN157">
        <v>75</v>
      </c>
    </row>
    <row r="158" spans="54:118" x14ac:dyDescent="0.3">
      <c r="BB158">
        <v>3.16</v>
      </c>
      <c r="BC158">
        <v>87</v>
      </c>
      <c r="BE158">
        <v>3.46</v>
      </c>
      <c r="BF158">
        <v>93</v>
      </c>
      <c r="BJ158" s="8"/>
      <c r="BT158">
        <v>1.76</v>
      </c>
      <c r="BU158">
        <v>39</v>
      </c>
      <c r="BY158">
        <v>3.46</v>
      </c>
      <c r="BZ158">
        <v>50</v>
      </c>
      <c r="CB158" s="8"/>
      <c r="CE158">
        <v>36.799999999999997</v>
      </c>
      <c r="CF158">
        <v>80</v>
      </c>
      <c r="CH158" s="8"/>
      <c r="CV158" s="8"/>
      <c r="DB158">
        <v>0.96</v>
      </c>
      <c r="DC158">
        <v>44</v>
      </c>
      <c r="DF158" s="9"/>
      <c r="DG158" s="26">
        <v>5.4600000000000302</v>
      </c>
      <c r="DH158">
        <v>50</v>
      </c>
      <c r="DI158" s="9"/>
      <c r="DM158">
        <v>40.299999999999997</v>
      </c>
      <c r="DN158">
        <v>75</v>
      </c>
    </row>
    <row r="159" spans="54:118" x14ac:dyDescent="0.3">
      <c r="BB159">
        <v>3.15</v>
      </c>
      <c r="BC159">
        <v>87</v>
      </c>
      <c r="BE159">
        <v>3.45</v>
      </c>
      <c r="BF159">
        <v>93</v>
      </c>
      <c r="BJ159" s="8"/>
      <c r="BT159">
        <v>1.75</v>
      </c>
      <c r="BU159">
        <v>38</v>
      </c>
      <c r="BY159">
        <v>3.45</v>
      </c>
      <c r="BZ159">
        <v>50</v>
      </c>
      <c r="CB159" s="8"/>
      <c r="CE159">
        <v>36.75</v>
      </c>
      <c r="CF159">
        <v>80</v>
      </c>
      <c r="CH159" s="8"/>
      <c r="CV159" s="8"/>
      <c r="DB159">
        <v>0.95</v>
      </c>
      <c r="DC159">
        <v>44</v>
      </c>
      <c r="DF159" s="9"/>
      <c r="DG159" s="26">
        <v>5.4500000000000304</v>
      </c>
      <c r="DH159">
        <v>50</v>
      </c>
      <c r="DI159" s="9"/>
      <c r="DM159">
        <v>40.25</v>
      </c>
      <c r="DN159">
        <v>75</v>
      </c>
    </row>
    <row r="160" spans="54:118" x14ac:dyDescent="0.3">
      <c r="BB160">
        <v>3.14</v>
      </c>
      <c r="BC160">
        <v>87</v>
      </c>
      <c r="BE160">
        <v>3.44</v>
      </c>
      <c r="BF160">
        <v>93</v>
      </c>
      <c r="BJ160" s="8"/>
      <c r="BT160">
        <v>1.74</v>
      </c>
      <c r="BU160">
        <v>38</v>
      </c>
      <c r="BY160">
        <v>3.44</v>
      </c>
      <c r="BZ160">
        <v>50</v>
      </c>
      <c r="CB160" s="8"/>
      <c r="CE160">
        <v>36.700000000000003</v>
      </c>
      <c r="CF160">
        <v>80</v>
      </c>
      <c r="CH160" s="8"/>
      <c r="CV160" s="8"/>
      <c r="DB160">
        <v>0.94</v>
      </c>
      <c r="DC160">
        <v>44</v>
      </c>
      <c r="DF160" s="9"/>
      <c r="DG160" s="26">
        <v>5.4400000000000297</v>
      </c>
      <c r="DH160">
        <v>50</v>
      </c>
      <c r="DI160" s="9"/>
      <c r="DM160">
        <v>40.200000000000003</v>
      </c>
      <c r="DN160">
        <v>75</v>
      </c>
    </row>
    <row r="161" spans="54:118" x14ac:dyDescent="0.3">
      <c r="BB161">
        <v>3.13</v>
      </c>
      <c r="BC161">
        <v>87</v>
      </c>
      <c r="BE161">
        <v>3.43</v>
      </c>
      <c r="BF161">
        <v>93</v>
      </c>
      <c r="BJ161" s="8"/>
      <c r="BT161">
        <v>1.73</v>
      </c>
      <c r="BU161">
        <v>38</v>
      </c>
      <c r="BY161">
        <v>3.43</v>
      </c>
      <c r="BZ161">
        <v>50</v>
      </c>
      <c r="CB161" s="8"/>
      <c r="CE161">
        <v>36.65</v>
      </c>
      <c r="CF161">
        <v>80</v>
      </c>
      <c r="CH161" s="8"/>
      <c r="CV161" s="8"/>
      <c r="DB161">
        <v>0.93</v>
      </c>
      <c r="DC161">
        <v>44</v>
      </c>
      <c r="DF161" s="9"/>
      <c r="DG161" s="26">
        <v>5.4300000000000299</v>
      </c>
      <c r="DH161">
        <v>50</v>
      </c>
      <c r="DI161" s="9"/>
      <c r="DM161">
        <v>40.15</v>
      </c>
      <c r="DN161">
        <v>75</v>
      </c>
    </row>
    <row r="162" spans="54:118" x14ac:dyDescent="0.3">
      <c r="BB162">
        <v>3.12</v>
      </c>
      <c r="BC162">
        <v>87</v>
      </c>
      <c r="BE162">
        <v>3.42</v>
      </c>
      <c r="BF162">
        <v>93</v>
      </c>
      <c r="BJ162" s="8"/>
      <c r="BT162">
        <v>1.72</v>
      </c>
      <c r="BU162">
        <v>38</v>
      </c>
      <c r="BY162">
        <v>3.42</v>
      </c>
      <c r="BZ162">
        <v>50</v>
      </c>
      <c r="CB162" s="8"/>
      <c r="CE162">
        <v>36.6</v>
      </c>
      <c r="CF162">
        <v>80</v>
      </c>
      <c r="CH162" s="8"/>
      <c r="CV162" s="8"/>
      <c r="DB162">
        <v>0.92</v>
      </c>
      <c r="DC162">
        <v>43</v>
      </c>
      <c r="DF162" s="9"/>
      <c r="DG162" s="26">
        <v>5.4200000000000301</v>
      </c>
      <c r="DH162">
        <v>50</v>
      </c>
      <c r="DI162" s="9"/>
      <c r="DM162">
        <v>40.1</v>
      </c>
      <c r="DN162">
        <v>75</v>
      </c>
    </row>
    <row r="163" spans="54:118" x14ac:dyDescent="0.3">
      <c r="BB163">
        <v>3.11</v>
      </c>
      <c r="BC163">
        <v>87</v>
      </c>
      <c r="BE163">
        <v>3.41</v>
      </c>
      <c r="BF163">
        <v>93</v>
      </c>
      <c r="BJ163" s="8"/>
      <c r="BT163">
        <v>1.71</v>
      </c>
      <c r="BU163">
        <v>38</v>
      </c>
      <c r="BY163">
        <v>3.41</v>
      </c>
      <c r="BZ163">
        <v>50</v>
      </c>
      <c r="CB163" s="8"/>
      <c r="CE163">
        <v>36.549999999999997</v>
      </c>
      <c r="CF163">
        <v>80</v>
      </c>
      <c r="CH163" s="8"/>
      <c r="CV163" s="8"/>
      <c r="DB163">
        <v>0.91</v>
      </c>
      <c r="DC163">
        <v>43</v>
      </c>
      <c r="DF163" s="9"/>
      <c r="DG163" s="26">
        <v>5.4100000000000303</v>
      </c>
      <c r="DH163">
        <v>50</v>
      </c>
      <c r="DI163" s="9"/>
      <c r="DM163">
        <v>40.049999999999997</v>
      </c>
      <c r="DN163">
        <v>75</v>
      </c>
    </row>
    <row r="164" spans="54:118" x14ac:dyDescent="0.3">
      <c r="BB164">
        <v>3.1</v>
      </c>
      <c r="BC164">
        <v>86</v>
      </c>
      <c r="BE164">
        <v>3.4</v>
      </c>
      <c r="BF164">
        <v>93</v>
      </c>
      <c r="BJ164" s="8"/>
      <c r="BT164">
        <v>1.7</v>
      </c>
      <c r="BU164">
        <v>38</v>
      </c>
      <c r="BY164">
        <v>3.4</v>
      </c>
      <c r="BZ164">
        <v>50</v>
      </c>
      <c r="CB164" s="8"/>
      <c r="CE164">
        <v>36.5</v>
      </c>
      <c r="CF164">
        <v>80</v>
      </c>
      <c r="CH164" s="8"/>
      <c r="CV164" s="8"/>
      <c r="DB164">
        <v>0.9</v>
      </c>
      <c r="DC164">
        <v>43</v>
      </c>
      <c r="DF164" s="9"/>
      <c r="DG164" s="26">
        <v>5.4000000000000297</v>
      </c>
      <c r="DH164">
        <v>50</v>
      </c>
      <c r="DI164" s="9"/>
      <c r="DM164">
        <v>40</v>
      </c>
      <c r="DN164">
        <v>75</v>
      </c>
    </row>
    <row r="165" spans="54:118" x14ac:dyDescent="0.3">
      <c r="BB165">
        <v>3.09</v>
      </c>
      <c r="BC165">
        <v>86</v>
      </c>
      <c r="BE165">
        <v>3.39</v>
      </c>
      <c r="BF165">
        <v>92</v>
      </c>
      <c r="BJ165" s="8"/>
      <c r="BT165">
        <v>1.69</v>
      </c>
      <c r="BU165">
        <v>38</v>
      </c>
      <c r="BY165">
        <v>3.39</v>
      </c>
      <c r="BZ165">
        <v>50</v>
      </c>
      <c r="CB165" s="8"/>
      <c r="CE165">
        <v>36.450000000000003</v>
      </c>
      <c r="CF165">
        <v>80</v>
      </c>
      <c r="CH165" s="8"/>
      <c r="CV165" s="8"/>
      <c r="DB165">
        <v>0.89</v>
      </c>
      <c r="DC165">
        <v>42</v>
      </c>
      <c r="DF165" s="9"/>
      <c r="DG165" s="26">
        <v>5.3900000000000299</v>
      </c>
      <c r="DH165">
        <v>50</v>
      </c>
      <c r="DI165" s="9"/>
      <c r="DM165">
        <v>39.950000000000003</v>
      </c>
      <c r="DN165">
        <v>75</v>
      </c>
    </row>
    <row r="166" spans="54:118" x14ac:dyDescent="0.3">
      <c r="BB166">
        <v>3.08</v>
      </c>
      <c r="BC166">
        <v>86</v>
      </c>
      <c r="BE166">
        <v>3.38</v>
      </c>
      <c r="BF166">
        <v>92</v>
      </c>
      <c r="BJ166" s="8"/>
      <c r="BT166">
        <v>1.68</v>
      </c>
      <c r="BU166">
        <v>38</v>
      </c>
      <c r="BY166">
        <v>3.38</v>
      </c>
      <c r="BZ166">
        <v>50</v>
      </c>
      <c r="CB166" s="8"/>
      <c r="CE166">
        <v>36.4</v>
      </c>
      <c r="CF166">
        <v>80</v>
      </c>
      <c r="CH166" s="8"/>
      <c r="CV166" s="8"/>
      <c r="DB166">
        <v>0.88</v>
      </c>
      <c r="DC166">
        <v>42</v>
      </c>
      <c r="DF166" s="9"/>
      <c r="DG166" s="26">
        <v>5.3800000000000301</v>
      </c>
      <c r="DH166">
        <v>50</v>
      </c>
      <c r="DI166" s="9"/>
      <c r="DM166">
        <v>39.9</v>
      </c>
      <c r="DN166">
        <v>75</v>
      </c>
    </row>
    <row r="167" spans="54:118" x14ac:dyDescent="0.3">
      <c r="BB167">
        <v>3.07</v>
      </c>
      <c r="BC167">
        <v>86</v>
      </c>
      <c r="BE167">
        <v>3.37</v>
      </c>
      <c r="BF167">
        <v>92</v>
      </c>
      <c r="BJ167" s="8"/>
      <c r="BT167">
        <v>1.67</v>
      </c>
      <c r="BU167">
        <v>38</v>
      </c>
      <c r="BY167">
        <v>3.37</v>
      </c>
      <c r="BZ167">
        <v>50</v>
      </c>
      <c r="CB167" s="8"/>
      <c r="CE167">
        <v>36.35</v>
      </c>
      <c r="CF167">
        <v>80</v>
      </c>
      <c r="CH167" s="8"/>
      <c r="CV167" s="8"/>
      <c r="DB167">
        <v>0.87</v>
      </c>
      <c r="DC167">
        <v>42</v>
      </c>
      <c r="DF167" s="9"/>
      <c r="DG167" s="26">
        <v>5.3700000000000303</v>
      </c>
      <c r="DH167">
        <v>50</v>
      </c>
      <c r="DI167" s="9"/>
      <c r="DM167">
        <v>39.85</v>
      </c>
      <c r="DN167">
        <v>75</v>
      </c>
    </row>
    <row r="168" spans="54:118" x14ac:dyDescent="0.3">
      <c r="BB168">
        <v>3.06</v>
      </c>
      <c r="BC168">
        <v>86</v>
      </c>
      <c r="BE168">
        <v>3.36</v>
      </c>
      <c r="BF168">
        <v>92</v>
      </c>
      <c r="BJ168" s="8"/>
      <c r="BT168">
        <v>1.66</v>
      </c>
      <c r="BU168">
        <v>37</v>
      </c>
      <c r="BY168">
        <v>3.36</v>
      </c>
      <c r="BZ168">
        <v>50</v>
      </c>
      <c r="CB168" s="8"/>
      <c r="CE168">
        <v>36.299999999999997</v>
      </c>
      <c r="CF168">
        <v>80</v>
      </c>
      <c r="CH168" s="8"/>
      <c r="CV168" s="8"/>
      <c r="DB168">
        <v>0.86</v>
      </c>
      <c r="DC168">
        <v>41</v>
      </c>
      <c r="DF168" s="9"/>
      <c r="DG168" s="26">
        <v>5.3600000000000296</v>
      </c>
      <c r="DH168">
        <v>50</v>
      </c>
      <c r="DI168" s="9"/>
      <c r="DM168">
        <v>39.799999999999997</v>
      </c>
      <c r="DN168">
        <v>75</v>
      </c>
    </row>
    <row r="169" spans="54:118" x14ac:dyDescent="0.3">
      <c r="BB169">
        <v>3.05</v>
      </c>
      <c r="BC169">
        <v>86</v>
      </c>
      <c r="BE169">
        <v>3.35</v>
      </c>
      <c r="BF169">
        <v>92</v>
      </c>
      <c r="BJ169" s="8"/>
      <c r="BT169">
        <v>1.65</v>
      </c>
      <c r="BU169">
        <v>37</v>
      </c>
      <c r="BY169">
        <v>3.35</v>
      </c>
      <c r="BZ169">
        <v>50</v>
      </c>
      <c r="CB169" s="8"/>
      <c r="CE169">
        <v>36.25</v>
      </c>
      <c r="CF169">
        <v>80</v>
      </c>
      <c r="CH169" s="8"/>
      <c r="CV169" s="8"/>
      <c r="DB169">
        <v>0.85</v>
      </c>
      <c r="DC169">
        <v>41</v>
      </c>
      <c r="DF169" s="9"/>
      <c r="DG169" s="26">
        <v>5.3500000000000396</v>
      </c>
      <c r="DH169">
        <v>50</v>
      </c>
      <c r="DI169" s="9"/>
      <c r="DM169">
        <v>39.75</v>
      </c>
      <c r="DN169">
        <v>75</v>
      </c>
    </row>
    <row r="170" spans="54:118" x14ac:dyDescent="0.3">
      <c r="BB170">
        <v>3.04</v>
      </c>
      <c r="BC170">
        <v>86</v>
      </c>
      <c r="BE170">
        <v>3.34</v>
      </c>
      <c r="BF170">
        <v>92</v>
      </c>
      <c r="BJ170" s="8"/>
      <c r="BT170">
        <v>1.64</v>
      </c>
      <c r="BU170">
        <v>37</v>
      </c>
      <c r="BY170">
        <v>3.34</v>
      </c>
      <c r="BZ170">
        <v>50</v>
      </c>
      <c r="CB170" s="8"/>
      <c r="CE170">
        <v>36.200000000000003</v>
      </c>
      <c r="CF170">
        <v>80</v>
      </c>
      <c r="CH170" s="8"/>
      <c r="CV170" s="8"/>
      <c r="DB170">
        <v>0.84</v>
      </c>
      <c r="DC170">
        <v>40</v>
      </c>
      <c r="DF170" s="9"/>
      <c r="DG170" s="26">
        <v>5.3400000000000398</v>
      </c>
      <c r="DH170">
        <v>50</v>
      </c>
      <c r="DI170" s="9"/>
      <c r="DM170">
        <v>39.700000000000003</v>
      </c>
      <c r="DN170">
        <v>75</v>
      </c>
    </row>
    <row r="171" spans="54:118" x14ac:dyDescent="0.3">
      <c r="BB171">
        <v>3.03</v>
      </c>
      <c r="BC171">
        <v>86</v>
      </c>
      <c r="BE171">
        <v>3.33</v>
      </c>
      <c r="BF171">
        <v>92</v>
      </c>
      <c r="BJ171" s="8"/>
      <c r="BT171">
        <v>1.63</v>
      </c>
      <c r="BU171">
        <v>37</v>
      </c>
      <c r="BY171">
        <v>3.33</v>
      </c>
      <c r="BZ171">
        <v>50</v>
      </c>
      <c r="CB171" s="8"/>
      <c r="CE171">
        <v>36.15</v>
      </c>
      <c r="CF171">
        <v>80</v>
      </c>
      <c r="CH171" s="8"/>
      <c r="CV171" s="8"/>
      <c r="DB171">
        <v>0.83</v>
      </c>
      <c r="DC171">
        <v>39</v>
      </c>
      <c r="DF171" s="9"/>
      <c r="DG171" s="26">
        <v>5.33000000000004</v>
      </c>
      <c r="DH171">
        <v>50</v>
      </c>
      <c r="DI171" s="9"/>
      <c r="DM171">
        <v>39.65</v>
      </c>
      <c r="DN171">
        <v>75</v>
      </c>
    </row>
    <row r="172" spans="54:118" x14ac:dyDescent="0.3">
      <c r="BB172">
        <v>3.02</v>
      </c>
      <c r="BC172">
        <v>86</v>
      </c>
      <c r="BE172">
        <v>3.32</v>
      </c>
      <c r="BF172">
        <v>92</v>
      </c>
      <c r="BJ172" s="8"/>
      <c r="BT172">
        <v>1.62</v>
      </c>
      <c r="BU172">
        <v>37</v>
      </c>
      <c r="BY172">
        <v>3.32</v>
      </c>
      <c r="BZ172">
        <v>50</v>
      </c>
      <c r="CB172" s="8"/>
      <c r="CE172">
        <v>36.1</v>
      </c>
      <c r="CF172">
        <v>80</v>
      </c>
      <c r="CH172" s="8"/>
      <c r="CV172" s="8"/>
      <c r="DB172">
        <v>0.82</v>
      </c>
      <c r="DC172">
        <v>39</v>
      </c>
      <c r="DF172" s="9"/>
      <c r="DG172" s="26">
        <v>5.3200000000000403</v>
      </c>
      <c r="DH172">
        <v>50</v>
      </c>
      <c r="DI172" s="9"/>
      <c r="DM172">
        <v>39.6</v>
      </c>
      <c r="DN172">
        <v>75</v>
      </c>
    </row>
    <row r="173" spans="54:118" x14ac:dyDescent="0.3">
      <c r="BB173">
        <v>3.01</v>
      </c>
      <c r="BC173">
        <v>86</v>
      </c>
      <c r="BE173">
        <v>3.31</v>
      </c>
      <c r="BF173">
        <v>92</v>
      </c>
      <c r="BJ173" s="8"/>
      <c r="BT173">
        <v>1.61</v>
      </c>
      <c r="BU173">
        <v>37</v>
      </c>
      <c r="BY173">
        <v>3.31</v>
      </c>
      <c r="BZ173">
        <v>50</v>
      </c>
      <c r="CB173" s="8"/>
      <c r="CE173">
        <v>36.049999999999997</v>
      </c>
      <c r="CF173">
        <v>80</v>
      </c>
      <c r="CH173" s="8"/>
      <c r="CV173" s="8"/>
      <c r="DB173">
        <v>0.81</v>
      </c>
      <c r="DC173">
        <v>38</v>
      </c>
      <c r="DF173" s="9"/>
      <c r="DG173" s="26">
        <v>5.3100000000000396</v>
      </c>
      <c r="DH173">
        <v>50</v>
      </c>
      <c r="DI173" s="9"/>
      <c r="DM173">
        <v>39.549999999999997</v>
      </c>
      <c r="DN173">
        <v>75</v>
      </c>
    </row>
    <row r="174" spans="54:118" x14ac:dyDescent="0.3">
      <c r="BB174">
        <v>3</v>
      </c>
      <c r="BC174">
        <v>86</v>
      </c>
      <c r="BE174">
        <v>3.3</v>
      </c>
      <c r="BF174">
        <v>92</v>
      </c>
      <c r="BJ174" s="8"/>
      <c r="BT174">
        <v>1.6</v>
      </c>
      <c r="BU174">
        <v>37</v>
      </c>
      <c r="BY174">
        <v>3.3</v>
      </c>
      <c r="BZ174">
        <v>50</v>
      </c>
      <c r="CB174" s="8"/>
      <c r="CE174">
        <v>36</v>
      </c>
      <c r="CF174">
        <v>80</v>
      </c>
      <c r="CH174" s="8"/>
      <c r="CV174" s="8"/>
      <c r="DB174">
        <v>0.8</v>
      </c>
      <c r="DC174">
        <v>37</v>
      </c>
      <c r="DF174" s="9"/>
      <c r="DG174" s="26">
        <v>5.3000000000000398</v>
      </c>
      <c r="DH174">
        <v>50</v>
      </c>
      <c r="DI174" s="9"/>
      <c r="DM174">
        <v>39.5</v>
      </c>
      <c r="DN174">
        <v>75</v>
      </c>
    </row>
    <row r="175" spans="54:118" x14ac:dyDescent="0.3">
      <c r="BB175">
        <v>2.99</v>
      </c>
      <c r="BC175">
        <v>85</v>
      </c>
      <c r="BE175">
        <v>3.29</v>
      </c>
      <c r="BF175">
        <v>92</v>
      </c>
      <c r="BJ175" s="8"/>
      <c r="BT175">
        <v>1.59</v>
      </c>
      <c r="BU175">
        <v>37</v>
      </c>
      <c r="BY175">
        <v>3.29</v>
      </c>
      <c r="BZ175">
        <v>50</v>
      </c>
      <c r="CB175" s="8"/>
      <c r="CE175">
        <v>35.950000000000003</v>
      </c>
      <c r="CF175">
        <v>80</v>
      </c>
      <c r="CH175" s="8"/>
      <c r="CV175" s="8"/>
      <c r="DB175">
        <v>0.79</v>
      </c>
      <c r="DC175">
        <v>36</v>
      </c>
      <c r="DF175" s="9"/>
      <c r="DG175" s="26">
        <v>5.29000000000004</v>
      </c>
      <c r="DH175">
        <v>50</v>
      </c>
      <c r="DI175" s="9"/>
      <c r="DM175">
        <v>39.450000000000003</v>
      </c>
      <c r="DN175">
        <v>75</v>
      </c>
    </row>
    <row r="176" spans="54:118" x14ac:dyDescent="0.3">
      <c r="BB176">
        <v>2.98</v>
      </c>
      <c r="BC176">
        <v>85</v>
      </c>
      <c r="BE176">
        <v>3.28</v>
      </c>
      <c r="BF176">
        <v>92</v>
      </c>
      <c r="BJ176" s="8"/>
      <c r="BT176">
        <v>1.58</v>
      </c>
      <c r="BU176">
        <v>37</v>
      </c>
      <c r="BY176">
        <v>3.28</v>
      </c>
      <c r="BZ176">
        <v>50</v>
      </c>
      <c r="CB176" s="8"/>
      <c r="CE176">
        <v>35.9</v>
      </c>
      <c r="CF176">
        <v>80</v>
      </c>
      <c r="CH176" s="8"/>
      <c r="CV176" s="8"/>
      <c r="DB176">
        <v>0.78</v>
      </c>
      <c r="DC176">
        <v>36</v>
      </c>
      <c r="DF176" s="9"/>
      <c r="DG176" s="26">
        <v>5.2800000000000402</v>
      </c>
      <c r="DH176">
        <v>50</v>
      </c>
      <c r="DI176" s="9"/>
      <c r="DM176">
        <v>39.4</v>
      </c>
      <c r="DN176">
        <v>75</v>
      </c>
    </row>
    <row r="177" spans="54:118" x14ac:dyDescent="0.3">
      <c r="BB177">
        <v>2.97</v>
      </c>
      <c r="BC177">
        <v>85</v>
      </c>
      <c r="BE177">
        <v>3.27</v>
      </c>
      <c r="BF177">
        <v>92</v>
      </c>
      <c r="BJ177" s="8"/>
      <c r="BT177">
        <v>1.57</v>
      </c>
      <c r="BU177">
        <v>37</v>
      </c>
      <c r="BY177">
        <v>3.27</v>
      </c>
      <c r="BZ177">
        <v>50</v>
      </c>
      <c r="CB177" s="8"/>
      <c r="CE177">
        <v>35.85</v>
      </c>
      <c r="CF177">
        <v>80</v>
      </c>
      <c r="CH177" s="8"/>
      <c r="CV177" s="8"/>
      <c r="DB177">
        <v>0.77</v>
      </c>
      <c r="DC177">
        <v>35</v>
      </c>
      <c r="DF177" s="9"/>
      <c r="DG177" s="26">
        <v>5.2700000000000404</v>
      </c>
      <c r="DH177">
        <v>50</v>
      </c>
      <c r="DI177" s="9"/>
      <c r="DM177">
        <v>39.35</v>
      </c>
      <c r="DN177">
        <v>75</v>
      </c>
    </row>
    <row r="178" spans="54:118" x14ac:dyDescent="0.3">
      <c r="BB178">
        <v>2.96</v>
      </c>
      <c r="BC178">
        <v>85</v>
      </c>
      <c r="BE178">
        <v>3.26</v>
      </c>
      <c r="BF178">
        <v>92</v>
      </c>
      <c r="BJ178" s="8"/>
      <c r="BT178">
        <v>1.56</v>
      </c>
      <c r="BU178">
        <v>36</v>
      </c>
      <c r="BY178">
        <v>3.26</v>
      </c>
      <c r="BZ178">
        <v>50</v>
      </c>
      <c r="CB178" s="8"/>
      <c r="CE178">
        <v>35.799999999999997</v>
      </c>
      <c r="CF178">
        <v>80</v>
      </c>
      <c r="CH178" s="8"/>
      <c r="CV178" s="8"/>
      <c r="DB178">
        <v>0.76</v>
      </c>
      <c r="DC178">
        <v>35</v>
      </c>
      <c r="DF178" s="9"/>
      <c r="DG178" s="26">
        <v>5.2600000000000398</v>
      </c>
      <c r="DH178">
        <v>50</v>
      </c>
      <c r="DI178" s="9"/>
      <c r="DM178">
        <v>39.299999999999997</v>
      </c>
      <c r="DN178">
        <v>75</v>
      </c>
    </row>
    <row r="179" spans="54:118" x14ac:dyDescent="0.3">
      <c r="BB179">
        <v>2.95</v>
      </c>
      <c r="BC179">
        <v>85</v>
      </c>
      <c r="BE179">
        <v>3.25</v>
      </c>
      <c r="BF179">
        <v>92</v>
      </c>
      <c r="BJ179" s="8"/>
      <c r="BT179">
        <v>1.55</v>
      </c>
      <c r="BU179">
        <v>36</v>
      </c>
      <c r="BY179">
        <v>3.25</v>
      </c>
      <c r="BZ179">
        <v>50</v>
      </c>
      <c r="CB179" s="8"/>
      <c r="CE179">
        <v>35.75</v>
      </c>
      <c r="CF179">
        <v>80</v>
      </c>
      <c r="CH179" s="8"/>
      <c r="CV179" s="8"/>
      <c r="DB179">
        <v>0.75</v>
      </c>
      <c r="DC179">
        <v>34</v>
      </c>
      <c r="DF179" s="9"/>
      <c r="DG179" s="26">
        <v>5.25000000000004</v>
      </c>
      <c r="DH179">
        <v>50</v>
      </c>
      <c r="DI179" s="9"/>
      <c r="DM179">
        <v>39.25</v>
      </c>
      <c r="DN179">
        <v>75</v>
      </c>
    </row>
    <row r="180" spans="54:118" x14ac:dyDescent="0.3">
      <c r="BB180">
        <v>2.94</v>
      </c>
      <c r="BC180">
        <v>85</v>
      </c>
      <c r="BE180">
        <v>3.24</v>
      </c>
      <c r="BF180">
        <v>92</v>
      </c>
      <c r="BJ180" s="8"/>
      <c r="BT180">
        <v>1.54</v>
      </c>
      <c r="BU180">
        <v>36</v>
      </c>
      <c r="BY180">
        <v>3.24</v>
      </c>
      <c r="BZ180">
        <v>50</v>
      </c>
      <c r="CB180" s="8"/>
      <c r="CE180">
        <v>35.700000000000003</v>
      </c>
      <c r="CF180">
        <v>80</v>
      </c>
      <c r="CH180" s="8"/>
      <c r="CV180" s="8"/>
      <c r="DB180">
        <v>0.74</v>
      </c>
      <c r="DC180">
        <v>34</v>
      </c>
      <c r="DF180" s="9"/>
      <c r="DG180" s="26">
        <v>5.2400000000000402</v>
      </c>
      <c r="DH180">
        <v>50</v>
      </c>
      <c r="DI180" s="9"/>
      <c r="DM180">
        <v>39.200000000000003</v>
      </c>
      <c r="DN180">
        <v>75</v>
      </c>
    </row>
    <row r="181" spans="54:118" x14ac:dyDescent="0.3">
      <c r="BB181">
        <v>2.93</v>
      </c>
      <c r="BC181">
        <v>85</v>
      </c>
      <c r="BE181">
        <v>3.23</v>
      </c>
      <c r="BF181">
        <v>92</v>
      </c>
      <c r="BJ181" s="8"/>
      <c r="BT181">
        <v>1.53</v>
      </c>
      <c r="BU181">
        <v>36</v>
      </c>
      <c r="BY181">
        <v>3.23</v>
      </c>
      <c r="BZ181">
        <v>50</v>
      </c>
      <c r="CB181" s="8"/>
      <c r="CE181">
        <v>35.65</v>
      </c>
      <c r="CF181">
        <v>80</v>
      </c>
      <c r="CH181" s="8"/>
      <c r="CV181" s="8"/>
      <c r="DB181">
        <v>0.73</v>
      </c>
      <c r="DC181">
        <v>33</v>
      </c>
      <c r="DF181" s="9"/>
      <c r="DG181" s="26">
        <v>5.2300000000000404</v>
      </c>
      <c r="DH181">
        <v>50</v>
      </c>
      <c r="DI181" s="9"/>
      <c r="DM181">
        <v>39.15</v>
      </c>
      <c r="DN181">
        <v>75</v>
      </c>
    </row>
    <row r="182" spans="54:118" x14ac:dyDescent="0.3">
      <c r="BB182">
        <v>2.92</v>
      </c>
      <c r="BC182">
        <v>85</v>
      </c>
      <c r="BE182">
        <v>3.22</v>
      </c>
      <c r="BF182">
        <v>92</v>
      </c>
      <c r="BJ182" s="8"/>
      <c r="BT182">
        <v>1.52</v>
      </c>
      <c r="BU182">
        <v>36</v>
      </c>
      <c r="BY182">
        <v>3.22</v>
      </c>
      <c r="BZ182">
        <v>50</v>
      </c>
      <c r="CB182" s="8"/>
      <c r="CE182">
        <v>35.6</v>
      </c>
      <c r="CF182">
        <v>80</v>
      </c>
      <c r="CH182" s="8"/>
      <c r="CV182" s="8"/>
      <c r="DB182">
        <v>0.72</v>
      </c>
      <c r="DC182">
        <v>33</v>
      </c>
      <c r="DF182" s="9"/>
      <c r="DG182" s="26">
        <v>5.2200000000000397</v>
      </c>
      <c r="DH182">
        <v>50</v>
      </c>
      <c r="DI182" s="9"/>
      <c r="DM182">
        <v>39.1</v>
      </c>
      <c r="DN182">
        <v>75</v>
      </c>
    </row>
    <row r="183" spans="54:118" x14ac:dyDescent="0.3">
      <c r="BB183">
        <v>2.91</v>
      </c>
      <c r="BC183">
        <v>85</v>
      </c>
      <c r="BE183">
        <v>3.21</v>
      </c>
      <c r="BF183">
        <v>92</v>
      </c>
      <c r="BJ183" s="8"/>
      <c r="BT183">
        <v>1.51</v>
      </c>
      <c r="BU183">
        <v>36</v>
      </c>
      <c r="BY183">
        <v>3.21</v>
      </c>
      <c r="BZ183">
        <v>50</v>
      </c>
      <c r="CB183" s="8"/>
      <c r="CE183">
        <v>35.549999999999997</v>
      </c>
      <c r="CF183">
        <v>80</v>
      </c>
      <c r="CH183" s="8"/>
      <c r="CV183" s="8"/>
      <c r="DB183">
        <v>0.71</v>
      </c>
      <c r="DC183">
        <v>32</v>
      </c>
      <c r="DF183" s="9"/>
      <c r="DG183" s="26">
        <v>5.2100000000000399</v>
      </c>
      <c r="DH183">
        <v>50</v>
      </c>
      <c r="DI183" s="9"/>
      <c r="DM183">
        <v>39.049999999999997</v>
      </c>
      <c r="DN183">
        <v>75</v>
      </c>
    </row>
    <row r="184" spans="54:118" x14ac:dyDescent="0.3">
      <c r="BB184">
        <v>2.9</v>
      </c>
      <c r="BC184">
        <v>85</v>
      </c>
      <c r="BE184">
        <v>3.2</v>
      </c>
      <c r="BF184">
        <v>92</v>
      </c>
      <c r="BJ184" s="8"/>
      <c r="BT184">
        <v>1.5</v>
      </c>
      <c r="BU184">
        <v>36</v>
      </c>
      <c r="BY184">
        <v>3.2</v>
      </c>
      <c r="BZ184">
        <v>50</v>
      </c>
      <c r="CB184" s="8"/>
      <c r="CE184">
        <v>35.5</v>
      </c>
      <c r="CF184">
        <v>80</v>
      </c>
      <c r="CH184" s="8"/>
      <c r="CV184" s="8"/>
      <c r="DB184">
        <v>0.7</v>
      </c>
      <c r="DC184">
        <v>32</v>
      </c>
      <c r="DF184" s="9"/>
      <c r="DG184" s="26">
        <v>5.2000000000000401</v>
      </c>
      <c r="DH184">
        <v>50</v>
      </c>
      <c r="DI184" s="9"/>
      <c r="DM184">
        <v>39</v>
      </c>
      <c r="DN184">
        <v>75</v>
      </c>
    </row>
    <row r="185" spans="54:118" x14ac:dyDescent="0.3">
      <c r="BB185">
        <v>2.89</v>
      </c>
      <c r="BC185">
        <v>85</v>
      </c>
      <c r="BE185">
        <v>3.19</v>
      </c>
      <c r="BF185">
        <v>91</v>
      </c>
      <c r="BJ185" s="8"/>
      <c r="BT185">
        <v>1.49</v>
      </c>
      <c r="BU185">
        <v>36</v>
      </c>
      <c r="BY185">
        <v>3.19</v>
      </c>
      <c r="BZ185">
        <v>50</v>
      </c>
      <c r="CB185" s="8"/>
      <c r="CE185">
        <v>35.450000000000003</v>
      </c>
      <c r="CF185">
        <v>80</v>
      </c>
      <c r="CH185" s="8"/>
      <c r="CV185" s="8"/>
      <c r="DB185">
        <v>0.69</v>
      </c>
      <c r="DC185">
        <v>31</v>
      </c>
      <c r="DF185" s="9"/>
      <c r="DG185" s="26">
        <v>5.1900000000000404</v>
      </c>
      <c r="DH185">
        <v>50</v>
      </c>
      <c r="DI185" s="9"/>
      <c r="DM185">
        <v>38.950000000000003</v>
      </c>
      <c r="DN185">
        <v>74</v>
      </c>
    </row>
    <row r="186" spans="54:118" x14ac:dyDescent="0.3">
      <c r="BB186">
        <v>2.88</v>
      </c>
      <c r="BC186">
        <v>85</v>
      </c>
      <c r="BE186">
        <v>3.18</v>
      </c>
      <c r="BF186">
        <v>91</v>
      </c>
      <c r="BJ186" s="8"/>
      <c r="BT186">
        <v>1.48</v>
      </c>
      <c r="BU186">
        <v>36</v>
      </c>
      <c r="BY186">
        <v>3.18</v>
      </c>
      <c r="BZ186">
        <v>50</v>
      </c>
      <c r="CB186" s="8"/>
      <c r="CE186">
        <v>35.4</v>
      </c>
      <c r="CF186">
        <v>80</v>
      </c>
      <c r="CH186" s="8"/>
      <c r="CV186" s="8"/>
      <c r="DB186">
        <v>0.68</v>
      </c>
      <c r="DC186">
        <v>31</v>
      </c>
      <c r="DF186" s="9"/>
      <c r="DG186" s="26">
        <v>5.1800000000000397</v>
      </c>
      <c r="DH186">
        <v>50</v>
      </c>
      <c r="DI186" s="9"/>
      <c r="DM186">
        <v>38.9</v>
      </c>
      <c r="DN186">
        <v>74</v>
      </c>
    </row>
    <row r="187" spans="54:118" x14ac:dyDescent="0.3">
      <c r="BB187">
        <v>2.87</v>
      </c>
      <c r="BC187">
        <v>85</v>
      </c>
      <c r="BE187">
        <v>3.17</v>
      </c>
      <c r="BF187">
        <v>91</v>
      </c>
      <c r="BJ187" s="8"/>
      <c r="BT187">
        <v>1.47</v>
      </c>
      <c r="BU187">
        <v>36</v>
      </c>
      <c r="BY187">
        <v>3.17</v>
      </c>
      <c r="BZ187">
        <v>50</v>
      </c>
      <c r="CB187" s="8"/>
      <c r="CE187">
        <v>35.35</v>
      </c>
      <c r="CF187">
        <v>80</v>
      </c>
      <c r="CH187" s="8"/>
      <c r="CV187" s="8"/>
      <c r="DB187">
        <v>0.67</v>
      </c>
      <c r="DC187">
        <v>30</v>
      </c>
      <c r="DF187" s="9"/>
      <c r="DG187" s="26">
        <v>5.1700000000000399</v>
      </c>
      <c r="DH187">
        <v>50</v>
      </c>
      <c r="DI187" s="9"/>
      <c r="DM187">
        <v>38.85</v>
      </c>
      <c r="DN187">
        <v>74</v>
      </c>
    </row>
    <row r="188" spans="54:118" x14ac:dyDescent="0.3">
      <c r="BB188">
        <v>2.86</v>
      </c>
      <c r="BC188">
        <v>85</v>
      </c>
      <c r="BE188">
        <v>3.16</v>
      </c>
      <c r="BF188">
        <v>91</v>
      </c>
      <c r="BJ188" s="8"/>
      <c r="BT188">
        <v>1.46</v>
      </c>
      <c r="BU188">
        <v>36</v>
      </c>
      <c r="BY188">
        <v>3.16</v>
      </c>
      <c r="BZ188">
        <v>50</v>
      </c>
      <c r="CB188" s="8"/>
      <c r="CE188">
        <v>35.299999999999997</v>
      </c>
      <c r="CF188">
        <v>80</v>
      </c>
      <c r="CH188" s="8"/>
      <c r="CV188" s="8"/>
      <c r="DB188">
        <v>0.66</v>
      </c>
      <c r="DC188">
        <v>30</v>
      </c>
      <c r="DF188" s="9"/>
      <c r="DG188" s="26">
        <v>5.1600000000000401</v>
      </c>
      <c r="DH188">
        <v>50</v>
      </c>
      <c r="DI188" s="9"/>
      <c r="DM188">
        <v>38.799999999999997</v>
      </c>
      <c r="DN188">
        <v>74</v>
      </c>
    </row>
    <row r="189" spans="54:118" x14ac:dyDescent="0.3">
      <c r="BB189">
        <v>2.85</v>
      </c>
      <c r="BC189">
        <v>84</v>
      </c>
      <c r="BE189">
        <v>3.15</v>
      </c>
      <c r="BF189">
        <v>91</v>
      </c>
      <c r="BJ189" s="8"/>
      <c r="BT189">
        <v>1.45</v>
      </c>
      <c r="BU189">
        <v>36</v>
      </c>
      <c r="BY189">
        <v>3.15</v>
      </c>
      <c r="BZ189">
        <v>50</v>
      </c>
      <c r="CB189" s="8"/>
      <c r="CE189">
        <v>35.25</v>
      </c>
      <c r="CF189">
        <v>80</v>
      </c>
      <c r="CH189" s="8"/>
      <c r="CV189" s="8"/>
      <c r="DB189">
        <v>0.65</v>
      </c>
      <c r="DC189">
        <v>29</v>
      </c>
      <c r="DF189" s="9"/>
      <c r="DG189" s="26">
        <v>5.1500000000000403</v>
      </c>
      <c r="DH189">
        <v>50</v>
      </c>
      <c r="DI189" s="9"/>
      <c r="DM189">
        <v>38.75</v>
      </c>
      <c r="DN189">
        <v>74</v>
      </c>
    </row>
    <row r="190" spans="54:118" x14ac:dyDescent="0.3">
      <c r="BB190">
        <v>2.84</v>
      </c>
      <c r="BC190">
        <v>84</v>
      </c>
      <c r="BE190">
        <v>3.14</v>
      </c>
      <c r="BF190">
        <v>91</v>
      </c>
      <c r="BJ190" s="8"/>
      <c r="BT190">
        <v>1.44</v>
      </c>
      <c r="BU190">
        <v>35</v>
      </c>
      <c r="BY190">
        <v>3.14</v>
      </c>
      <c r="BZ190">
        <v>50</v>
      </c>
      <c r="CB190" s="8"/>
      <c r="CE190">
        <v>35.200000000000003</v>
      </c>
      <c r="CF190">
        <v>80</v>
      </c>
      <c r="CH190" s="8"/>
      <c r="CV190" s="8"/>
      <c r="DB190">
        <v>0.64</v>
      </c>
      <c r="DC190">
        <v>29</v>
      </c>
      <c r="DF190" s="9"/>
      <c r="DG190" s="26">
        <v>5.1400000000000396</v>
      </c>
      <c r="DH190">
        <v>50</v>
      </c>
      <c r="DI190" s="9"/>
      <c r="DM190">
        <v>38.700000000000003</v>
      </c>
      <c r="DN190">
        <v>74</v>
      </c>
    </row>
    <row r="191" spans="54:118" x14ac:dyDescent="0.3">
      <c r="BB191">
        <v>2.83</v>
      </c>
      <c r="BC191">
        <v>84</v>
      </c>
      <c r="BE191">
        <v>3.13</v>
      </c>
      <c r="BF191">
        <v>91</v>
      </c>
      <c r="BJ191" s="8"/>
      <c r="BT191">
        <v>1.43</v>
      </c>
      <c r="BU191">
        <v>35</v>
      </c>
      <c r="BY191">
        <v>3.13</v>
      </c>
      <c r="BZ191">
        <v>50</v>
      </c>
      <c r="CB191" s="8"/>
      <c r="CE191">
        <v>35.15</v>
      </c>
      <c r="CF191">
        <v>79</v>
      </c>
      <c r="CH191" s="8"/>
      <c r="CV191" s="8"/>
      <c r="DB191">
        <v>0.63</v>
      </c>
      <c r="DC191">
        <v>29</v>
      </c>
      <c r="DF191" s="9"/>
      <c r="DG191" s="26">
        <v>5.1300000000000399</v>
      </c>
      <c r="DH191">
        <v>50</v>
      </c>
      <c r="DI191" s="9"/>
      <c r="DM191">
        <v>38.65</v>
      </c>
      <c r="DN191">
        <v>74</v>
      </c>
    </row>
    <row r="192" spans="54:118" x14ac:dyDescent="0.3">
      <c r="BB192">
        <v>2.82</v>
      </c>
      <c r="BC192">
        <v>84</v>
      </c>
      <c r="BE192">
        <v>3.12</v>
      </c>
      <c r="BF192">
        <v>91</v>
      </c>
      <c r="BJ192" s="8"/>
      <c r="BT192">
        <v>1.42</v>
      </c>
      <c r="BU192">
        <v>35</v>
      </c>
      <c r="BY192">
        <v>3.12</v>
      </c>
      <c r="BZ192">
        <v>50</v>
      </c>
      <c r="CB192" s="8"/>
      <c r="CE192">
        <v>35.1</v>
      </c>
      <c r="CF192">
        <v>79</v>
      </c>
      <c r="CH192" s="8"/>
      <c r="CV192" s="8"/>
      <c r="DB192">
        <v>0.62</v>
      </c>
      <c r="DC192">
        <v>28</v>
      </c>
      <c r="DF192" s="9"/>
      <c r="DG192" s="26">
        <v>5.1200000000000401</v>
      </c>
      <c r="DH192">
        <v>50</v>
      </c>
      <c r="DI192" s="9"/>
      <c r="DM192">
        <v>38.6</v>
      </c>
      <c r="DN192">
        <v>74</v>
      </c>
    </row>
    <row r="193" spans="54:118" x14ac:dyDescent="0.3">
      <c r="BB193">
        <v>2.81</v>
      </c>
      <c r="BC193">
        <v>84</v>
      </c>
      <c r="BE193">
        <v>3.11</v>
      </c>
      <c r="BF193">
        <v>91</v>
      </c>
      <c r="BJ193" s="8"/>
      <c r="BT193">
        <v>1.41</v>
      </c>
      <c r="BU193">
        <v>35</v>
      </c>
      <c r="BY193">
        <v>3.11</v>
      </c>
      <c r="BZ193">
        <v>50</v>
      </c>
      <c r="CB193" s="8"/>
      <c r="CE193">
        <v>35.049999999999997</v>
      </c>
      <c r="CF193">
        <v>79</v>
      </c>
      <c r="CH193" s="8"/>
      <c r="CV193" s="8"/>
      <c r="DB193">
        <v>0.61</v>
      </c>
      <c r="DC193">
        <v>28</v>
      </c>
      <c r="DF193" s="9"/>
      <c r="DG193" s="26">
        <v>5.1100000000000403</v>
      </c>
      <c r="DH193">
        <v>50</v>
      </c>
      <c r="DI193" s="9"/>
      <c r="DM193">
        <v>38.549999999999997</v>
      </c>
      <c r="DN193">
        <v>74</v>
      </c>
    </row>
    <row r="194" spans="54:118" x14ac:dyDescent="0.3">
      <c r="BB194">
        <v>2.8</v>
      </c>
      <c r="BC194">
        <v>84</v>
      </c>
      <c r="BE194">
        <v>3.1</v>
      </c>
      <c r="BF194">
        <v>91</v>
      </c>
      <c r="BJ194" s="8"/>
      <c r="BT194">
        <v>1.4</v>
      </c>
      <c r="BU194">
        <v>35</v>
      </c>
      <c r="BY194">
        <v>3.1</v>
      </c>
      <c r="BZ194">
        <v>50</v>
      </c>
      <c r="CB194" s="8"/>
      <c r="CE194">
        <v>35</v>
      </c>
      <c r="CF194">
        <v>79</v>
      </c>
      <c r="CH194" s="8"/>
      <c r="CV194" s="8"/>
      <c r="DB194">
        <v>0.6</v>
      </c>
      <c r="DC194">
        <v>28</v>
      </c>
      <c r="DF194" s="9"/>
      <c r="DG194" s="26">
        <v>5.1000000000000396</v>
      </c>
      <c r="DH194">
        <v>50</v>
      </c>
      <c r="DI194" s="9"/>
      <c r="DM194">
        <v>38.5</v>
      </c>
      <c r="DN194">
        <v>74</v>
      </c>
    </row>
    <row r="195" spans="54:118" x14ac:dyDescent="0.3">
      <c r="BB195">
        <v>2.79</v>
      </c>
      <c r="BC195">
        <v>84</v>
      </c>
      <c r="BE195">
        <v>3.09</v>
      </c>
      <c r="BF195">
        <v>90</v>
      </c>
      <c r="BJ195" s="8"/>
      <c r="BT195">
        <v>1.39</v>
      </c>
      <c r="BU195">
        <v>35</v>
      </c>
      <c r="BY195">
        <v>3.09</v>
      </c>
      <c r="BZ195">
        <v>50</v>
      </c>
      <c r="CB195" s="8"/>
      <c r="CE195">
        <v>34.950000000000003</v>
      </c>
      <c r="CF195">
        <v>79</v>
      </c>
      <c r="CH195" s="8"/>
      <c r="CV195" s="8"/>
      <c r="DB195">
        <v>0.59</v>
      </c>
      <c r="DC195">
        <v>28</v>
      </c>
      <c r="DF195" s="9"/>
      <c r="DG195" s="26">
        <v>5.0900000000000398</v>
      </c>
      <c r="DH195">
        <v>50</v>
      </c>
      <c r="DI195" s="9"/>
      <c r="DM195">
        <v>38.450000000000003</v>
      </c>
      <c r="DN195">
        <v>74</v>
      </c>
    </row>
    <row r="196" spans="54:118" x14ac:dyDescent="0.3">
      <c r="BB196">
        <v>2.78</v>
      </c>
      <c r="BC196">
        <v>84</v>
      </c>
      <c r="BE196">
        <v>3.08</v>
      </c>
      <c r="BF196">
        <v>90</v>
      </c>
      <c r="BJ196" s="8"/>
      <c r="BT196">
        <v>1.38</v>
      </c>
      <c r="BU196">
        <v>35</v>
      </c>
      <c r="BY196">
        <v>3.08</v>
      </c>
      <c r="BZ196">
        <v>50</v>
      </c>
      <c r="CB196" s="8"/>
      <c r="CE196">
        <v>34.9</v>
      </c>
      <c r="CF196">
        <v>79</v>
      </c>
      <c r="CH196" s="8"/>
      <c r="CV196" s="8"/>
      <c r="DB196">
        <v>0.57999999999999996</v>
      </c>
      <c r="DC196">
        <v>27</v>
      </c>
      <c r="DF196" s="9"/>
      <c r="DG196" s="26">
        <v>5.08000000000004</v>
      </c>
      <c r="DH196">
        <v>50</v>
      </c>
      <c r="DI196" s="9"/>
      <c r="DM196">
        <v>38.4</v>
      </c>
      <c r="DN196">
        <v>74</v>
      </c>
    </row>
    <row r="197" spans="54:118" x14ac:dyDescent="0.3">
      <c r="BB197">
        <v>2.77</v>
      </c>
      <c r="BC197">
        <v>84</v>
      </c>
      <c r="BE197">
        <v>3.07</v>
      </c>
      <c r="BF197">
        <v>90</v>
      </c>
      <c r="BJ197" s="8"/>
      <c r="BT197">
        <v>1.37</v>
      </c>
      <c r="BU197">
        <v>35</v>
      </c>
      <c r="BY197">
        <v>3.07</v>
      </c>
      <c r="BZ197">
        <v>50</v>
      </c>
      <c r="CB197" s="8"/>
      <c r="CE197">
        <v>34.85</v>
      </c>
      <c r="CF197">
        <v>79</v>
      </c>
      <c r="CH197" s="8"/>
      <c r="CV197" s="8"/>
      <c r="DB197">
        <v>0.56999999999999995</v>
      </c>
      <c r="DC197">
        <v>27</v>
      </c>
      <c r="DF197" s="9"/>
      <c r="DG197" s="26">
        <v>5.0700000000000403</v>
      </c>
      <c r="DH197">
        <v>50</v>
      </c>
      <c r="DI197" s="9"/>
      <c r="DM197">
        <v>38.35</v>
      </c>
      <c r="DN197">
        <v>74</v>
      </c>
    </row>
    <row r="198" spans="54:118" x14ac:dyDescent="0.3">
      <c r="BB198">
        <v>2.76</v>
      </c>
      <c r="BC198">
        <v>84</v>
      </c>
      <c r="BE198">
        <v>3.06</v>
      </c>
      <c r="BF198">
        <v>90</v>
      </c>
      <c r="BJ198" s="8"/>
      <c r="BT198">
        <v>1.36</v>
      </c>
      <c r="BU198">
        <v>35</v>
      </c>
      <c r="BY198">
        <v>3.06</v>
      </c>
      <c r="BZ198">
        <v>50</v>
      </c>
      <c r="CB198" s="8"/>
      <c r="CE198">
        <v>34.799999999999997</v>
      </c>
      <c r="CF198">
        <v>79</v>
      </c>
      <c r="CH198" s="8"/>
      <c r="CV198" s="8"/>
      <c r="DB198">
        <v>0.56000000000000005</v>
      </c>
      <c r="DC198">
        <v>27</v>
      </c>
      <c r="DF198" s="9"/>
      <c r="DG198" s="26">
        <v>5.0600000000000396</v>
      </c>
      <c r="DH198">
        <v>50</v>
      </c>
      <c r="DI198" s="9"/>
      <c r="DM198">
        <v>38.299999999999997</v>
      </c>
      <c r="DN198">
        <v>74</v>
      </c>
    </row>
    <row r="199" spans="54:118" x14ac:dyDescent="0.3">
      <c r="BB199">
        <v>2.75</v>
      </c>
      <c r="BC199">
        <v>84</v>
      </c>
      <c r="BE199">
        <v>3.05</v>
      </c>
      <c r="BF199">
        <v>90</v>
      </c>
      <c r="BJ199" s="8"/>
      <c r="BT199">
        <v>1.35</v>
      </c>
      <c r="BU199">
        <v>35</v>
      </c>
      <c r="BY199">
        <v>3.05</v>
      </c>
      <c r="BZ199">
        <v>50</v>
      </c>
      <c r="CB199" s="8"/>
      <c r="CE199">
        <v>34.75</v>
      </c>
      <c r="CF199">
        <v>79</v>
      </c>
      <c r="CH199" s="8"/>
      <c r="CV199" s="8"/>
      <c r="DB199">
        <v>0.55000000000000004</v>
      </c>
      <c r="DC199">
        <v>26</v>
      </c>
      <c r="DF199" s="9"/>
      <c r="DG199" s="26">
        <v>5.0500000000000398</v>
      </c>
      <c r="DH199">
        <v>50</v>
      </c>
      <c r="DI199" s="9"/>
      <c r="DM199">
        <v>38.25</v>
      </c>
      <c r="DN199">
        <v>74</v>
      </c>
    </row>
    <row r="200" spans="54:118" x14ac:dyDescent="0.3">
      <c r="BB200">
        <v>2.74</v>
      </c>
      <c r="BC200">
        <v>84</v>
      </c>
      <c r="BE200">
        <v>3.04</v>
      </c>
      <c r="BF200">
        <v>90</v>
      </c>
      <c r="BJ200" s="8"/>
      <c r="BT200">
        <v>1.34</v>
      </c>
      <c r="BU200">
        <v>35</v>
      </c>
      <c r="BY200">
        <v>3.04</v>
      </c>
      <c r="BZ200">
        <v>50</v>
      </c>
      <c r="CB200" s="8"/>
      <c r="CE200">
        <v>34.700000000000003</v>
      </c>
      <c r="CF200">
        <v>79</v>
      </c>
      <c r="CH200" s="8"/>
      <c r="CV200" s="8"/>
      <c r="DB200">
        <v>0.54</v>
      </c>
      <c r="DC200">
        <v>26</v>
      </c>
      <c r="DF200" s="9"/>
      <c r="DG200" s="26">
        <v>5.04000000000004</v>
      </c>
      <c r="DH200">
        <v>50</v>
      </c>
      <c r="DI200" s="9"/>
      <c r="DM200">
        <v>38.200000000000003</v>
      </c>
      <c r="DN200">
        <v>74</v>
      </c>
    </row>
    <row r="201" spans="54:118" x14ac:dyDescent="0.3">
      <c r="BB201">
        <v>2.73</v>
      </c>
      <c r="BC201">
        <v>84</v>
      </c>
      <c r="BE201">
        <v>3.03</v>
      </c>
      <c r="BF201">
        <v>90</v>
      </c>
      <c r="BJ201" s="8"/>
      <c r="BT201">
        <v>1.33</v>
      </c>
      <c r="BU201">
        <v>35</v>
      </c>
      <c r="BY201">
        <v>3.03</v>
      </c>
      <c r="BZ201">
        <v>50</v>
      </c>
      <c r="CB201" s="8"/>
      <c r="CE201">
        <v>34.65</v>
      </c>
      <c r="CF201">
        <v>79</v>
      </c>
      <c r="CH201" s="8"/>
      <c r="CV201" s="8"/>
      <c r="DB201">
        <v>0.53</v>
      </c>
      <c r="DC201">
        <v>26</v>
      </c>
      <c r="DF201" s="9"/>
      <c r="DG201" s="26">
        <v>5.0300000000000402</v>
      </c>
      <c r="DH201">
        <v>50</v>
      </c>
      <c r="DI201" s="9"/>
      <c r="DM201">
        <v>38.15</v>
      </c>
      <c r="DN201">
        <v>74</v>
      </c>
    </row>
    <row r="202" spans="54:118" x14ac:dyDescent="0.3">
      <c r="BB202">
        <v>2.72</v>
      </c>
      <c r="BC202">
        <v>84</v>
      </c>
      <c r="BE202">
        <v>3.02</v>
      </c>
      <c r="BF202">
        <v>90</v>
      </c>
      <c r="BJ202" s="8"/>
      <c r="BT202">
        <v>1.32</v>
      </c>
      <c r="BU202">
        <v>34</v>
      </c>
      <c r="BY202">
        <v>3.02</v>
      </c>
      <c r="BZ202">
        <v>50</v>
      </c>
      <c r="CB202" s="8"/>
      <c r="CE202">
        <v>34.6</v>
      </c>
      <c r="CF202">
        <v>79</v>
      </c>
      <c r="CH202" s="8"/>
      <c r="CV202" s="8"/>
      <c r="DB202">
        <v>0.52</v>
      </c>
      <c r="DC202">
        <v>25</v>
      </c>
      <c r="DF202" s="9"/>
      <c r="DG202" s="26">
        <v>5.0200000000000404</v>
      </c>
      <c r="DH202">
        <v>50</v>
      </c>
      <c r="DI202" s="9"/>
      <c r="DM202">
        <v>38.1</v>
      </c>
      <c r="DN202">
        <v>74</v>
      </c>
    </row>
    <row r="203" spans="54:118" x14ac:dyDescent="0.3">
      <c r="BB203">
        <v>2.71</v>
      </c>
      <c r="BC203">
        <v>84</v>
      </c>
      <c r="BE203">
        <v>3.01</v>
      </c>
      <c r="BF203">
        <v>90</v>
      </c>
      <c r="BJ203" s="8"/>
      <c r="BT203">
        <v>1.31</v>
      </c>
      <c r="BU203">
        <v>34</v>
      </c>
      <c r="BY203">
        <v>3.01</v>
      </c>
      <c r="BZ203">
        <v>50</v>
      </c>
      <c r="CB203" s="8"/>
      <c r="CE203">
        <v>34.549999999999997</v>
      </c>
      <c r="CF203">
        <v>79</v>
      </c>
      <c r="CH203" s="8"/>
      <c r="CV203" s="8"/>
      <c r="DB203">
        <v>0.51</v>
      </c>
      <c r="DC203">
        <v>25</v>
      </c>
      <c r="DF203" s="9"/>
      <c r="DG203" s="26">
        <v>5.0100000000000398</v>
      </c>
      <c r="DH203">
        <v>50</v>
      </c>
      <c r="DI203" s="9"/>
      <c r="DM203">
        <v>38.049999999999997</v>
      </c>
      <c r="DN203">
        <v>74</v>
      </c>
    </row>
    <row r="204" spans="54:118" x14ac:dyDescent="0.3">
      <c r="BB204">
        <v>2.7</v>
      </c>
      <c r="BC204">
        <v>84</v>
      </c>
      <c r="BE204">
        <v>3</v>
      </c>
      <c r="BF204">
        <v>90</v>
      </c>
      <c r="BJ204" s="8"/>
      <c r="BT204">
        <v>1.3</v>
      </c>
      <c r="BU204">
        <v>34</v>
      </c>
      <c r="BY204">
        <v>3</v>
      </c>
      <c r="BZ204">
        <v>50</v>
      </c>
      <c r="CB204" s="8"/>
      <c r="CE204">
        <v>34.5</v>
      </c>
      <c r="CF204">
        <v>79</v>
      </c>
      <c r="CH204" s="8"/>
      <c r="CV204" s="8"/>
      <c r="DB204">
        <v>0.5</v>
      </c>
      <c r="DC204">
        <v>25</v>
      </c>
      <c r="DF204" s="9"/>
      <c r="DG204" s="26">
        <v>5.00000000000004</v>
      </c>
      <c r="DH204">
        <v>50</v>
      </c>
      <c r="DI204" s="9"/>
      <c r="DM204">
        <v>38</v>
      </c>
      <c r="DN204">
        <v>74</v>
      </c>
    </row>
    <row r="205" spans="54:118" x14ac:dyDescent="0.3">
      <c r="BB205">
        <v>2.69</v>
      </c>
      <c r="BC205">
        <v>83</v>
      </c>
      <c r="BE205">
        <v>2.99</v>
      </c>
      <c r="BF205">
        <v>89</v>
      </c>
      <c r="BJ205" s="8"/>
      <c r="BT205">
        <v>1.29</v>
      </c>
      <c r="BU205">
        <v>34</v>
      </c>
      <c r="BY205">
        <v>2.99</v>
      </c>
      <c r="BZ205">
        <v>50</v>
      </c>
      <c r="CB205" s="8"/>
      <c r="CE205">
        <v>34.450000000000003</v>
      </c>
      <c r="CF205">
        <v>79</v>
      </c>
      <c r="CH205" s="8"/>
      <c r="CV205" s="8"/>
      <c r="DB205">
        <v>0.49</v>
      </c>
      <c r="DC205">
        <v>24</v>
      </c>
      <c r="DF205" s="9"/>
      <c r="DG205" s="26">
        <v>4.9900000000000402</v>
      </c>
      <c r="DH205">
        <v>50</v>
      </c>
      <c r="DI205" s="9"/>
      <c r="DM205">
        <v>37.950000000000003</v>
      </c>
      <c r="DN205">
        <v>74</v>
      </c>
    </row>
    <row r="206" spans="54:118" x14ac:dyDescent="0.3">
      <c r="BB206">
        <v>2.68</v>
      </c>
      <c r="BC206">
        <v>83</v>
      </c>
      <c r="BE206">
        <v>2.98</v>
      </c>
      <c r="BF206">
        <v>89</v>
      </c>
      <c r="BJ206" s="8"/>
      <c r="BT206">
        <v>1.28</v>
      </c>
      <c r="BU206">
        <v>34</v>
      </c>
      <c r="BY206">
        <v>2.98</v>
      </c>
      <c r="BZ206">
        <v>50</v>
      </c>
      <c r="CB206" s="8"/>
      <c r="CE206">
        <v>34.4</v>
      </c>
      <c r="CF206">
        <v>79</v>
      </c>
      <c r="CH206" s="8"/>
      <c r="CV206" s="8"/>
      <c r="DB206">
        <v>0.48</v>
      </c>
      <c r="DC206">
        <v>24</v>
      </c>
      <c r="DF206" s="9"/>
      <c r="DG206" s="26">
        <v>4.9800000000000404</v>
      </c>
      <c r="DH206">
        <v>50</v>
      </c>
      <c r="DI206" s="9"/>
      <c r="DM206">
        <v>37.9</v>
      </c>
      <c r="DN206">
        <v>74</v>
      </c>
    </row>
    <row r="207" spans="54:118" x14ac:dyDescent="0.3">
      <c r="BB207">
        <v>2.67</v>
      </c>
      <c r="BC207">
        <v>83</v>
      </c>
      <c r="BE207">
        <v>2.97</v>
      </c>
      <c r="BF207">
        <v>89</v>
      </c>
      <c r="BJ207" s="8"/>
      <c r="BT207">
        <v>1.27</v>
      </c>
      <c r="BU207">
        <v>34</v>
      </c>
      <c r="BY207">
        <v>2.97</v>
      </c>
      <c r="BZ207">
        <v>50</v>
      </c>
      <c r="CB207" s="8"/>
      <c r="CE207">
        <v>34.35</v>
      </c>
      <c r="CF207">
        <v>79</v>
      </c>
      <c r="CH207" s="8"/>
      <c r="CV207" s="8"/>
      <c r="DB207">
        <v>0.47</v>
      </c>
      <c r="DC207">
        <v>23</v>
      </c>
      <c r="DF207" s="9"/>
      <c r="DG207" s="26">
        <v>4.9700000000000397</v>
      </c>
      <c r="DH207">
        <v>50</v>
      </c>
      <c r="DI207" s="9"/>
      <c r="DM207">
        <v>37.85</v>
      </c>
      <c r="DN207">
        <v>74</v>
      </c>
    </row>
    <row r="208" spans="54:118" x14ac:dyDescent="0.3">
      <c r="BB208">
        <v>2.66</v>
      </c>
      <c r="BC208">
        <v>83</v>
      </c>
      <c r="BE208">
        <v>2.96</v>
      </c>
      <c r="BF208">
        <v>89</v>
      </c>
      <c r="BJ208" s="8"/>
      <c r="BT208">
        <v>1.26</v>
      </c>
      <c r="BU208">
        <v>34</v>
      </c>
      <c r="BY208">
        <v>2.96</v>
      </c>
      <c r="BZ208">
        <v>50</v>
      </c>
      <c r="CB208" s="8"/>
      <c r="CE208">
        <v>34.299999999999997</v>
      </c>
      <c r="CF208">
        <v>79</v>
      </c>
      <c r="CH208" s="8"/>
      <c r="CV208" s="8"/>
      <c r="DB208">
        <v>0.46</v>
      </c>
      <c r="DC208">
        <v>23</v>
      </c>
      <c r="DF208" s="9"/>
      <c r="DG208" s="26">
        <v>4.9600000000000399</v>
      </c>
      <c r="DH208">
        <v>50</v>
      </c>
      <c r="DI208" s="9"/>
      <c r="DM208">
        <v>37.799999999999997</v>
      </c>
      <c r="DN208">
        <v>74</v>
      </c>
    </row>
    <row r="209" spans="54:118" x14ac:dyDescent="0.3">
      <c r="BB209">
        <v>2.65</v>
      </c>
      <c r="BC209">
        <v>83</v>
      </c>
      <c r="BE209">
        <v>2.95</v>
      </c>
      <c r="BF209">
        <v>89</v>
      </c>
      <c r="BJ209" s="8"/>
      <c r="BT209">
        <v>1.25</v>
      </c>
      <c r="BU209">
        <v>34</v>
      </c>
      <c r="BY209">
        <v>2.95</v>
      </c>
      <c r="BZ209">
        <v>50</v>
      </c>
      <c r="CB209" s="8"/>
      <c r="CE209">
        <v>34.25</v>
      </c>
      <c r="CF209">
        <v>79</v>
      </c>
      <c r="CH209" s="8"/>
      <c r="CV209" s="8"/>
      <c r="DB209">
        <v>0.45</v>
      </c>
      <c r="DC209">
        <v>23</v>
      </c>
      <c r="DF209" s="9"/>
      <c r="DG209" s="26">
        <v>4.9500000000000401</v>
      </c>
      <c r="DH209">
        <v>50</v>
      </c>
      <c r="DI209" s="9"/>
      <c r="DM209">
        <v>37.75</v>
      </c>
      <c r="DN209">
        <v>74</v>
      </c>
    </row>
    <row r="210" spans="54:118" x14ac:dyDescent="0.3">
      <c r="BB210">
        <v>2.64</v>
      </c>
      <c r="BC210">
        <v>83</v>
      </c>
      <c r="BE210">
        <v>2.94</v>
      </c>
      <c r="BF210">
        <v>89</v>
      </c>
      <c r="BJ210" s="8"/>
      <c r="BT210">
        <v>1.24</v>
      </c>
      <c r="BU210">
        <v>34</v>
      </c>
      <c r="BY210">
        <v>2.94</v>
      </c>
      <c r="BZ210">
        <v>50</v>
      </c>
      <c r="CB210" s="8"/>
      <c r="CE210">
        <v>34.200000000000003</v>
      </c>
      <c r="CF210">
        <v>79</v>
      </c>
      <c r="CH210" s="8"/>
      <c r="CV210" s="8"/>
      <c r="DB210">
        <v>0.44</v>
      </c>
      <c r="DC210">
        <v>22</v>
      </c>
      <c r="DF210" s="9"/>
      <c r="DG210" s="26">
        <v>4.9400000000000404</v>
      </c>
      <c r="DH210">
        <v>50</v>
      </c>
      <c r="DI210" s="9"/>
      <c r="DM210">
        <v>37.700000000000003</v>
      </c>
      <c r="DN210">
        <v>74</v>
      </c>
    </row>
    <row r="211" spans="54:118" x14ac:dyDescent="0.3">
      <c r="BB211">
        <v>2.63</v>
      </c>
      <c r="BC211">
        <v>83</v>
      </c>
      <c r="BE211">
        <v>2.93</v>
      </c>
      <c r="BF211">
        <v>89</v>
      </c>
      <c r="BJ211" s="8"/>
      <c r="BT211">
        <v>1.23</v>
      </c>
      <c r="BU211">
        <v>34</v>
      </c>
      <c r="BY211">
        <v>2.93</v>
      </c>
      <c r="BZ211">
        <v>50</v>
      </c>
      <c r="CB211" s="8"/>
      <c r="CE211">
        <v>34.15</v>
      </c>
      <c r="CF211">
        <v>79</v>
      </c>
      <c r="CH211" s="8"/>
      <c r="CV211" s="8"/>
      <c r="DB211">
        <v>0.43</v>
      </c>
      <c r="DC211">
        <v>22</v>
      </c>
      <c r="DF211" s="9"/>
      <c r="DG211" s="26">
        <v>4.9300000000000397</v>
      </c>
      <c r="DH211">
        <v>50</v>
      </c>
      <c r="DI211" s="9"/>
      <c r="DM211">
        <v>37.65</v>
      </c>
      <c r="DN211">
        <v>74</v>
      </c>
    </row>
    <row r="212" spans="54:118" x14ac:dyDescent="0.3">
      <c r="BB212">
        <v>2.62</v>
      </c>
      <c r="BC212">
        <v>82</v>
      </c>
      <c r="BE212">
        <v>2.92</v>
      </c>
      <c r="BF212">
        <v>89</v>
      </c>
      <c r="BJ212" s="8"/>
      <c r="BT212">
        <v>1.22</v>
      </c>
      <c r="BU212">
        <v>34</v>
      </c>
      <c r="BY212">
        <v>2.92</v>
      </c>
      <c r="BZ212">
        <v>50</v>
      </c>
      <c r="CB212" s="8"/>
      <c r="CE212">
        <v>34.1</v>
      </c>
      <c r="CF212">
        <v>79</v>
      </c>
      <c r="CH212" s="8"/>
      <c r="CV212" s="8"/>
      <c r="DB212">
        <v>0.42</v>
      </c>
      <c r="DC212">
        <v>21</v>
      </c>
      <c r="DF212" s="9"/>
      <c r="DG212" s="26">
        <v>4.9200000000000399</v>
      </c>
      <c r="DH212">
        <v>50</v>
      </c>
      <c r="DI212" s="9"/>
      <c r="DM212">
        <v>37.6</v>
      </c>
      <c r="DN212">
        <v>74</v>
      </c>
    </row>
    <row r="213" spans="54:118" x14ac:dyDescent="0.3">
      <c r="BB213">
        <v>2.61</v>
      </c>
      <c r="BC213">
        <v>82</v>
      </c>
      <c r="BE213">
        <v>2.91</v>
      </c>
      <c r="BF213">
        <v>89</v>
      </c>
      <c r="BJ213" s="8"/>
      <c r="BT213">
        <v>1.21</v>
      </c>
      <c r="BU213">
        <v>33</v>
      </c>
      <c r="BY213">
        <v>2.91</v>
      </c>
      <c r="BZ213">
        <v>50</v>
      </c>
      <c r="CB213" s="8"/>
      <c r="CE213">
        <v>34.049999999999997</v>
      </c>
      <c r="CF213">
        <v>79</v>
      </c>
      <c r="CH213" s="8"/>
      <c r="CV213" s="8"/>
      <c r="DB213">
        <v>0.41</v>
      </c>
      <c r="DC213">
        <v>21</v>
      </c>
      <c r="DF213" s="9"/>
      <c r="DG213" s="26">
        <v>4.9100000000000401</v>
      </c>
      <c r="DH213">
        <v>50</v>
      </c>
      <c r="DI213" s="9"/>
      <c r="DM213">
        <v>37.549999999999997</v>
      </c>
      <c r="DN213">
        <v>74</v>
      </c>
    </row>
    <row r="214" spans="54:118" x14ac:dyDescent="0.3">
      <c r="BB214">
        <v>2.6</v>
      </c>
      <c r="BC214">
        <v>82</v>
      </c>
      <c r="BE214">
        <v>2.9</v>
      </c>
      <c r="BF214">
        <v>89</v>
      </c>
      <c r="BJ214" s="8"/>
      <c r="BT214">
        <v>1.2</v>
      </c>
      <c r="BU214">
        <v>33</v>
      </c>
      <c r="BY214">
        <v>2.9</v>
      </c>
      <c r="BZ214">
        <v>50</v>
      </c>
      <c r="CB214" s="8"/>
      <c r="CE214">
        <v>34</v>
      </c>
      <c r="CF214">
        <v>79</v>
      </c>
      <c r="CH214" s="8"/>
      <c r="CV214" s="8"/>
      <c r="DB214">
        <v>0.4</v>
      </c>
      <c r="DC214">
        <v>20</v>
      </c>
      <c r="DF214" s="9"/>
      <c r="DG214" s="26">
        <v>4.9000000000000403</v>
      </c>
      <c r="DH214">
        <v>50</v>
      </c>
      <c r="DI214" s="9"/>
      <c r="DM214">
        <v>37.5</v>
      </c>
      <c r="DN214">
        <v>74</v>
      </c>
    </row>
    <row r="215" spans="54:118" x14ac:dyDescent="0.3">
      <c r="BB215">
        <v>2.59</v>
      </c>
      <c r="BC215">
        <v>82</v>
      </c>
      <c r="BE215">
        <v>2.89</v>
      </c>
      <c r="BF215">
        <v>88</v>
      </c>
      <c r="BJ215" s="8"/>
      <c r="BT215">
        <v>1.19</v>
      </c>
      <c r="BU215">
        <v>33</v>
      </c>
      <c r="BY215">
        <v>2.89</v>
      </c>
      <c r="BZ215">
        <v>50</v>
      </c>
      <c r="CB215" s="8"/>
      <c r="CE215">
        <v>33.950000000000003</v>
      </c>
      <c r="CF215">
        <v>79</v>
      </c>
      <c r="CH215" s="8"/>
      <c r="CV215" s="8"/>
      <c r="DB215">
        <v>0.39</v>
      </c>
      <c r="DC215">
        <v>20</v>
      </c>
      <c r="DF215" s="9"/>
      <c r="DG215" s="26">
        <v>4.8900000000000396</v>
      </c>
      <c r="DH215">
        <v>50</v>
      </c>
      <c r="DI215" s="9"/>
      <c r="DM215">
        <v>37.450000000000003</v>
      </c>
      <c r="DN215">
        <v>74</v>
      </c>
    </row>
    <row r="216" spans="54:118" x14ac:dyDescent="0.3">
      <c r="BB216">
        <v>2.58</v>
      </c>
      <c r="BC216">
        <v>82</v>
      </c>
      <c r="BE216">
        <v>2.88</v>
      </c>
      <c r="BF216">
        <v>88</v>
      </c>
      <c r="BJ216" s="8"/>
      <c r="BT216">
        <v>1.18</v>
      </c>
      <c r="BU216">
        <v>33</v>
      </c>
      <c r="BY216">
        <v>2.88</v>
      </c>
      <c r="BZ216">
        <v>50</v>
      </c>
      <c r="CB216" s="8"/>
      <c r="CE216">
        <v>33.9</v>
      </c>
      <c r="CF216">
        <v>79</v>
      </c>
      <c r="CH216" s="8"/>
      <c r="CV216" s="8"/>
      <c r="DB216">
        <v>0.38</v>
      </c>
      <c r="DC216">
        <v>19</v>
      </c>
      <c r="DF216" s="9"/>
      <c r="DG216" s="26">
        <v>4.8800000000000496</v>
      </c>
      <c r="DH216">
        <v>50</v>
      </c>
      <c r="DI216" s="9"/>
      <c r="DM216">
        <v>37.4</v>
      </c>
      <c r="DN216">
        <v>74</v>
      </c>
    </row>
    <row r="217" spans="54:118" x14ac:dyDescent="0.3">
      <c r="BB217">
        <v>2.57</v>
      </c>
      <c r="BC217">
        <v>82</v>
      </c>
      <c r="BE217">
        <v>2.87</v>
      </c>
      <c r="BF217">
        <v>88</v>
      </c>
      <c r="BJ217" s="8"/>
      <c r="BT217">
        <v>1.17</v>
      </c>
      <c r="BU217">
        <v>33</v>
      </c>
      <c r="BY217">
        <v>2.87</v>
      </c>
      <c r="BZ217">
        <v>50</v>
      </c>
      <c r="CB217" s="8"/>
      <c r="CE217">
        <v>33.85</v>
      </c>
      <c r="CF217">
        <v>79</v>
      </c>
      <c r="CH217" s="8"/>
      <c r="CV217" s="8"/>
      <c r="DB217">
        <v>0.37</v>
      </c>
      <c r="DC217">
        <v>19</v>
      </c>
      <c r="DF217" s="9"/>
      <c r="DG217" s="26">
        <v>4.8700000000000498</v>
      </c>
      <c r="DH217">
        <v>50</v>
      </c>
      <c r="DI217" s="9"/>
      <c r="DM217">
        <v>37.35</v>
      </c>
      <c r="DN217">
        <v>74</v>
      </c>
    </row>
    <row r="218" spans="54:118" x14ac:dyDescent="0.3">
      <c r="BB218">
        <v>2.56</v>
      </c>
      <c r="BC218">
        <v>82</v>
      </c>
      <c r="BE218">
        <v>2.86</v>
      </c>
      <c r="BF218">
        <v>88</v>
      </c>
      <c r="BJ218" s="8"/>
      <c r="BT218">
        <v>1.1599999999999999</v>
      </c>
      <c r="BU218">
        <v>33</v>
      </c>
      <c r="BY218">
        <v>2.86</v>
      </c>
      <c r="BZ218">
        <v>50</v>
      </c>
      <c r="CB218" s="8"/>
      <c r="CE218">
        <v>33.799999999999997</v>
      </c>
      <c r="CF218">
        <v>79</v>
      </c>
      <c r="CH218" s="8"/>
      <c r="CV218" s="8"/>
      <c r="DB218">
        <v>0.36</v>
      </c>
      <c r="DC218">
        <v>18</v>
      </c>
      <c r="DF218" s="9"/>
      <c r="DG218" s="26">
        <v>4.8600000000000501</v>
      </c>
      <c r="DH218">
        <v>50</v>
      </c>
      <c r="DI218" s="9"/>
      <c r="DM218">
        <v>37.299999999999997</v>
      </c>
      <c r="DN218">
        <v>74</v>
      </c>
    </row>
    <row r="219" spans="54:118" x14ac:dyDescent="0.3">
      <c r="BB219">
        <v>2.5499999999999998</v>
      </c>
      <c r="BC219">
        <v>82</v>
      </c>
      <c r="BE219">
        <v>2.85</v>
      </c>
      <c r="BF219">
        <v>88</v>
      </c>
      <c r="BJ219" s="8"/>
      <c r="BT219">
        <v>1.1499999999999999</v>
      </c>
      <c r="BU219">
        <v>32</v>
      </c>
      <c r="BY219">
        <v>2.85</v>
      </c>
      <c r="BZ219">
        <v>50</v>
      </c>
      <c r="CB219" s="8"/>
      <c r="CE219">
        <v>33.75</v>
      </c>
      <c r="CF219">
        <v>79</v>
      </c>
      <c r="CH219" s="8"/>
      <c r="CV219" s="8"/>
      <c r="DB219">
        <v>0.35</v>
      </c>
      <c r="DC219">
        <v>18</v>
      </c>
      <c r="DF219" s="9"/>
      <c r="DG219" s="26">
        <v>4.8500000000000503</v>
      </c>
      <c r="DH219">
        <v>50</v>
      </c>
      <c r="DI219" s="9"/>
      <c r="DM219">
        <v>37.25</v>
      </c>
      <c r="DN219">
        <v>74</v>
      </c>
    </row>
    <row r="220" spans="54:118" x14ac:dyDescent="0.3">
      <c r="BB220">
        <v>2.54</v>
      </c>
      <c r="BC220">
        <v>82</v>
      </c>
      <c r="BE220">
        <v>2.84</v>
      </c>
      <c r="BF220">
        <v>88</v>
      </c>
      <c r="BJ220" s="8"/>
      <c r="BT220">
        <v>1.1399999999999999</v>
      </c>
      <c r="BU220">
        <v>32</v>
      </c>
      <c r="BY220">
        <v>2.84</v>
      </c>
      <c r="BZ220">
        <v>50</v>
      </c>
      <c r="CB220" s="8"/>
      <c r="CE220">
        <v>33.700000000000003</v>
      </c>
      <c r="CF220">
        <v>79</v>
      </c>
      <c r="CH220" s="8"/>
      <c r="CV220" s="8"/>
      <c r="DB220">
        <v>0.34</v>
      </c>
      <c r="DC220">
        <v>17</v>
      </c>
      <c r="DF220" s="9"/>
      <c r="DG220" s="26">
        <v>4.8400000000000496</v>
      </c>
      <c r="DH220">
        <v>50</v>
      </c>
      <c r="DI220" s="9"/>
      <c r="DM220">
        <v>37.200000000000003</v>
      </c>
      <c r="DN220">
        <v>74</v>
      </c>
    </row>
    <row r="221" spans="54:118" x14ac:dyDescent="0.3">
      <c r="BB221">
        <v>2.5299999999999998</v>
      </c>
      <c r="BC221">
        <v>82</v>
      </c>
      <c r="BE221">
        <v>2.83</v>
      </c>
      <c r="BF221">
        <v>88</v>
      </c>
      <c r="BJ221" s="8"/>
      <c r="BT221">
        <v>1.1299999999999999</v>
      </c>
      <c r="BU221">
        <v>32</v>
      </c>
      <c r="BY221">
        <v>2.83</v>
      </c>
      <c r="BZ221">
        <v>50</v>
      </c>
      <c r="CB221" s="8"/>
      <c r="CE221">
        <v>33.65</v>
      </c>
      <c r="CF221">
        <v>79</v>
      </c>
      <c r="CH221" s="8"/>
      <c r="CV221" s="8"/>
      <c r="DB221">
        <v>0.33</v>
      </c>
      <c r="DC221">
        <v>17</v>
      </c>
      <c r="DF221" s="9"/>
      <c r="DG221" s="26">
        <v>4.8300000000000498</v>
      </c>
      <c r="DH221">
        <v>50</v>
      </c>
      <c r="DI221" s="9"/>
      <c r="DM221">
        <v>37.15</v>
      </c>
      <c r="DN221">
        <v>74</v>
      </c>
    </row>
    <row r="222" spans="54:118" x14ac:dyDescent="0.3">
      <c r="BB222">
        <v>2.52</v>
      </c>
      <c r="BC222">
        <v>82</v>
      </c>
      <c r="BE222">
        <v>2.82</v>
      </c>
      <c r="BF222">
        <v>88</v>
      </c>
      <c r="BJ222" s="8"/>
      <c r="BT222">
        <v>1.1200000000000001</v>
      </c>
      <c r="BU222">
        <v>32</v>
      </c>
      <c r="BY222">
        <v>2.82</v>
      </c>
      <c r="BZ222">
        <v>50</v>
      </c>
      <c r="CB222" s="8"/>
      <c r="CE222">
        <v>33.6</v>
      </c>
      <c r="CF222">
        <v>79</v>
      </c>
      <c r="CH222" s="8"/>
      <c r="CV222" s="8"/>
      <c r="DB222">
        <v>0.32</v>
      </c>
      <c r="DC222">
        <v>16</v>
      </c>
      <c r="DF222" s="9"/>
      <c r="DG222" s="26">
        <v>4.82000000000005</v>
      </c>
      <c r="DH222">
        <v>50</v>
      </c>
      <c r="DI222" s="9"/>
      <c r="DM222">
        <v>37.1</v>
      </c>
      <c r="DN222">
        <v>74</v>
      </c>
    </row>
    <row r="223" spans="54:118" x14ac:dyDescent="0.3">
      <c r="BB223">
        <v>2.5099999999999998</v>
      </c>
      <c r="BC223">
        <v>82</v>
      </c>
      <c r="BE223">
        <v>2.81</v>
      </c>
      <c r="BF223">
        <v>88</v>
      </c>
      <c r="BJ223" s="8"/>
      <c r="BT223">
        <v>1.1100000000000001</v>
      </c>
      <c r="BU223">
        <v>32</v>
      </c>
      <c r="BY223">
        <v>2.81</v>
      </c>
      <c r="BZ223">
        <v>50</v>
      </c>
      <c r="CB223" s="8"/>
      <c r="CE223">
        <v>33.549999999999997</v>
      </c>
      <c r="CF223">
        <v>79</v>
      </c>
      <c r="CH223" s="8"/>
      <c r="CV223" s="8"/>
      <c r="DB223">
        <v>0.31</v>
      </c>
      <c r="DC223">
        <v>16</v>
      </c>
      <c r="DF223" s="9"/>
      <c r="DG223" s="26">
        <v>4.8100000000000502</v>
      </c>
      <c r="DH223">
        <v>50</v>
      </c>
      <c r="DI223" s="9"/>
      <c r="DM223">
        <v>37.049999999999997</v>
      </c>
      <c r="DN223">
        <v>74</v>
      </c>
    </row>
    <row r="224" spans="54:118" x14ac:dyDescent="0.3">
      <c r="BB224">
        <v>2.5</v>
      </c>
      <c r="BC224">
        <v>82</v>
      </c>
      <c r="BE224">
        <v>2.8</v>
      </c>
      <c r="BF224">
        <v>88</v>
      </c>
      <c r="BJ224" s="8"/>
      <c r="BT224">
        <v>1.1000000000000001</v>
      </c>
      <c r="BU224">
        <v>32</v>
      </c>
      <c r="BY224">
        <v>2.8</v>
      </c>
      <c r="BZ224">
        <v>50</v>
      </c>
      <c r="CB224" s="8"/>
      <c r="CE224">
        <v>33.5</v>
      </c>
      <c r="CF224">
        <v>79</v>
      </c>
      <c r="CH224" s="8"/>
      <c r="CV224" s="8"/>
      <c r="DB224">
        <v>0.3</v>
      </c>
      <c r="DC224">
        <v>15</v>
      </c>
      <c r="DF224" s="9"/>
      <c r="DG224" s="26">
        <v>4.8000000000000496</v>
      </c>
      <c r="DH224">
        <v>50</v>
      </c>
      <c r="DI224" s="9"/>
      <c r="DM224">
        <v>37</v>
      </c>
      <c r="DN224">
        <v>74</v>
      </c>
    </row>
    <row r="225" spans="54:118" x14ac:dyDescent="0.3">
      <c r="BB225">
        <v>2.4900000000000002</v>
      </c>
      <c r="BC225">
        <v>81</v>
      </c>
      <c r="BE225">
        <v>2.79</v>
      </c>
      <c r="BF225">
        <v>87</v>
      </c>
      <c r="BJ225" s="8"/>
      <c r="BT225">
        <v>1.0900000000000001</v>
      </c>
      <c r="BU225">
        <v>32</v>
      </c>
      <c r="BY225">
        <v>2.79</v>
      </c>
      <c r="BZ225">
        <v>50</v>
      </c>
      <c r="CB225" s="8"/>
      <c r="CE225">
        <v>33.450000000000003</v>
      </c>
      <c r="CF225">
        <v>79</v>
      </c>
      <c r="CH225" s="8"/>
      <c r="CV225" s="8"/>
      <c r="DB225">
        <v>0.28999999999999998</v>
      </c>
      <c r="DC225">
        <v>15</v>
      </c>
      <c r="DF225" s="9"/>
      <c r="DG225" s="26">
        <v>4.7900000000000498</v>
      </c>
      <c r="DH225">
        <v>50</v>
      </c>
      <c r="DI225" s="9"/>
      <c r="DM225">
        <v>36.950000000000003</v>
      </c>
      <c r="DN225">
        <v>74</v>
      </c>
    </row>
    <row r="226" spans="54:118" x14ac:dyDescent="0.3">
      <c r="BB226">
        <v>2.48</v>
      </c>
      <c r="BC226">
        <v>81</v>
      </c>
      <c r="BE226">
        <v>2.78</v>
      </c>
      <c r="BF226">
        <v>87</v>
      </c>
      <c r="BJ226" s="8"/>
      <c r="BT226">
        <v>1.08</v>
      </c>
      <c r="BU226">
        <v>32</v>
      </c>
      <c r="BY226">
        <v>2.78</v>
      </c>
      <c r="BZ226">
        <v>50</v>
      </c>
      <c r="CB226" s="8"/>
      <c r="CE226">
        <v>33.4</v>
      </c>
      <c r="CF226">
        <v>79</v>
      </c>
      <c r="CH226" s="8"/>
      <c r="CV226" s="8"/>
      <c r="DB226">
        <v>0.28000000000000003</v>
      </c>
      <c r="DC226">
        <v>14</v>
      </c>
      <c r="DF226" s="9"/>
      <c r="DG226" s="26">
        <v>4.78000000000005</v>
      </c>
      <c r="DH226">
        <v>50</v>
      </c>
      <c r="DI226" s="9"/>
      <c r="DM226">
        <v>36.9</v>
      </c>
      <c r="DN226">
        <v>74</v>
      </c>
    </row>
    <row r="227" spans="54:118" x14ac:dyDescent="0.3">
      <c r="BB227">
        <v>2.4700000000000002</v>
      </c>
      <c r="BC227">
        <v>81</v>
      </c>
      <c r="BE227">
        <v>2.77</v>
      </c>
      <c r="BF227">
        <v>87</v>
      </c>
      <c r="BJ227" s="8"/>
      <c r="BT227">
        <v>1.07</v>
      </c>
      <c r="BU227">
        <v>32</v>
      </c>
      <c r="BY227">
        <v>2.77</v>
      </c>
      <c r="BZ227">
        <v>50</v>
      </c>
      <c r="CB227" s="8"/>
      <c r="CE227">
        <v>33.35</v>
      </c>
      <c r="CF227">
        <v>79</v>
      </c>
      <c r="CH227" s="8"/>
      <c r="CV227" s="8"/>
      <c r="DB227">
        <v>0.27</v>
      </c>
      <c r="DC227">
        <v>13</v>
      </c>
      <c r="DF227" s="9"/>
      <c r="DG227" s="26">
        <v>4.7700000000000502</v>
      </c>
      <c r="DH227">
        <v>50</v>
      </c>
      <c r="DI227" s="9"/>
      <c r="DM227">
        <v>36.85</v>
      </c>
      <c r="DN227">
        <v>74</v>
      </c>
    </row>
    <row r="228" spans="54:118" x14ac:dyDescent="0.3">
      <c r="BB228">
        <v>2.46</v>
      </c>
      <c r="BC228">
        <v>81</v>
      </c>
      <c r="BE228">
        <v>2.76</v>
      </c>
      <c r="BF228">
        <v>87</v>
      </c>
      <c r="BJ228" s="8"/>
      <c r="BT228">
        <v>1.06</v>
      </c>
      <c r="BU228">
        <v>32</v>
      </c>
      <c r="BY228">
        <v>2.76</v>
      </c>
      <c r="BZ228">
        <v>50</v>
      </c>
      <c r="CB228" s="8"/>
      <c r="CE228">
        <v>33.299999999999997</v>
      </c>
      <c r="CF228">
        <v>79</v>
      </c>
      <c r="CH228" s="8"/>
      <c r="CV228" s="8"/>
      <c r="DB228">
        <v>0.26</v>
      </c>
      <c r="DC228">
        <v>12</v>
      </c>
      <c r="DF228" s="9"/>
      <c r="DG228" s="26">
        <v>4.7600000000000504</v>
      </c>
      <c r="DH228">
        <v>50</v>
      </c>
      <c r="DI228" s="9"/>
      <c r="DM228">
        <v>36.799999999999997</v>
      </c>
      <c r="DN228">
        <v>74</v>
      </c>
    </row>
    <row r="229" spans="54:118" x14ac:dyDescent="0.3">
      <c r="BB229">
        <v>2.4500000000000002</v>
      </c>
      <c r="BC229">
        <v>81</v>
      </c>
      <c r="BE229">
        <v>2.75</v>
      </c>
      <c r="BF229">
        <v>87</v>
      </c>
      <c r="BJ229" s="8"/>
      <c r="BT229">
        <v>1.05</v>
      </c>
      <c r="BU229">
        <v>32</v>
      </c>
      <c r="BY229">
        <v>2.75</v>
      </c>
      <c r="BZ229">
        <v>50</v>
      </c>
      <c r="CB229" s="8"/>
      <c r="CE229">
        <v>33.25</v>
      </c>
      <c r="CF229">
        <v>79</v>
      </c>
      <c r="CH229" s="8"/>
      <c r="CV229" s="8"/>
      <c r="DB229">
        <v>0.25</v>
      </c>
      <c r="DC229">
        <v>12</v>
      </c>
      <c r="DF229" s="9"/>
      <c r="DG229" s="26">
        <v>4.7500000000000497</v>
      </c>
      <c r="DH229">
        <v>50</v>
      </c>
      <c r="DI229" s="9"/>
      <c r="DM229">
        <v>36.75</v>
      </c>
      <c r="DN229">
        <v>74</v>
      </c>
    </row>
    <row r="230" spans="54:118" x14ac:dyDescent="0.3">
      <c r="BB230">
        <v>2.44</v>
      </c>
      <c r="BC230">
        <v>81</v>
      </c>
      <c r="BE230">
        <v>2.74</v>
      </c>
      <c r="BF230">
        <v>87</v>
      </c>
      <c r="BJ230" s="8"/>
      <c r="BT230">
        <v>1.04</v>
      </c>
      <c r="BU230">
        <v>31</v>
      </c>
      <c r="BY230">
        <v>2.74</v>
      </c>
      <c r="BZ230">
        <v>50</v>
      </c>
      <c r="CB230" s="8"/>
      <c r="CE230">
        <v>33.200000000000003</v>
      </c>
      <c r="CF230">
        <v>79</v>
      </c>
      <c r="CH230" s="8"/>
      <c r="CV230" s="8"/>
      <c r="DB230">
        <v>0.24</v>
      </c>
      <c r="DC230">
        <v>11</v>
      </c>
      <c r="DF230" s="9"/>
      <c r="DG230" s="26">
        <v>4.74000000000005</v>
      </c>
      <c r="DH230">
        <v>50</v>
      </c>
      <c r="DI230" s="9"/>
      <c r="DM230">
        <v>36.700000000000003</v>
      </c>
      <c r="DN230">
        <v>74</v>
      </c>
    </row>
    <row r="231" spans="54:118" x14ac:dyDescent="0.3">
      <c r="BB231">
        <v>2.4300000000000002</v>
      </c>
      <c r="BC231">
        <v>81</v>
      </c>
      <c r="BE231">
        <v>2.73</v>
      </c>
      <c r="BF231">
        <v>87</v>
      </c>
      <c r="BJ231" s="8"/>
      <c r="BT231">
        <v>1.03</v>
      </c>
      <c r="BU231">
        <v>31</v>
      </c>
      <c r="BY231">
        <v>2.73</v>
      </c>
      <c r="BZ231">
        <v>50</v>
      </c>
      <c r="CB231" s="8"/>
      <c r="CE231">
        <v>33.15</v>
      </c>
      <c r="CF231">
        <v>79</v>
      </c>
      <c r="CH231" s="8"/>
      <c r="CV231" s="8"/>
      <c r="DB231">
        <v>0.23</v>
      </c>
      <c r="DC231">
        <v>11</v>
      </c>
      <c r="DF231" s="9"/>
      <c r="DG231" s="26">
        <v>4.7300000000000502</v>
      </c>
      <c r="DH231">
        <v>50</v>
      </c>
      <c r="DI231" s="9"/>
      <c r="DM231">
        <v>36.65</v>
      </c>
      <c r="DN231">
        <v>74</v>
      </c>
    </row>
    <row r="232" spans="54:118" x14ac:dyDescent="0.3">
      <c r="BB232">
        <v>2.42</v>
      </c>
      <c r="BC232">
        <v>81</v>
      </c>
      <c r="BE232">
        <v>2.72</v>
      </c>
      <c r="BF232">
        <v>87</v>
      </c>
      <c r="BJ232" s="8"/>
      <c r="BT232">
        <v>1.02</v>
      </c>
      <c r="BU232">
        <v>31</v>
      </c>
      <c r="BY232">
        <v>2.72</v>
      </c>
      <c r="BZ232">
        <v>50</v>
      </c>
      <c r="CB232" s="8"/>
      <c r="CE232">
        <v>33.1</v>
      </c>
      <c r="CF232">
        <v>79</v>
      </c>
      <c r="CH232" s="8"/>
      <c r="CV232" s="8"/>
      <c r="DB232">
        <v>0.22</v>
      </c>
      <c r="DC232">
        <v>10</v>
      </c>
      <c r="DF232" s="9"/>
      <c r="DG232" s="26">
        <v>4.7200000000000504</v>
      </c>
      <c r="DH232">
        <v>50</v>
      </c>
      <c r="DI232" s="9"/>
      <c r="DM232">
        <v>36.6</v>
      </c>
      <c r="DN232">
        <v>74</v>
      </c>
    </row>
    <row r="233" spans="54:118" x14ac:dyDescent="0.3">
      <c r="BB233">
        <v>2.41</v>
      </c>
      <c r="BC233">
        <v>81</v>
      </c>
      <c r="BE233">
        <v>2.71</v>
      </c>
      <c r="BF233">
        <v>87</v>
      </c>
      <c r="BJ233" s="8"/>
      <c r="BT233">
        <v>1.01</v>
      </c>
      <c r="BU233">
        <v>31</v>
      </c>
      <c r="BY233">
        <v>2.71</v>
      </c>
      <c r="BZ233">
        <v>50</v>
      </c>
      <c r="CB233" s="8"/>
      <c r="CE233">
        <v>33.049999999999997</v>
      </c>
      <c r="CF233">
        <v>78</v>
      </c>
      <c r="CH233" s="8"/>
      <c r="CV233" s="8"/>
      <c r="DB233">
        <v>0.21</v>
      </c>
      <c r="DC233">
        <v>10</v>
      </c>
      <c r="DF233" s="9"/>
      <c r="DG233" s="26">
        <v>4.7100000000000497</v>
      </c>
      <c r="DH233">
        <v>50</v>
      </c>
      <c r="DI233" s="9"/>
      <c r="DM233">
        <v>36.549999999999997</v>
      </c>
      <c r="DN233">
        <v>74</v>
      </c>
    </row>
    <row r="234" spans="54:118" x14ac:dyDescent="0.3">
      <c r="BB234">
        <v>2.4</v>
      </c>
      <c r="BC234">
        <v>81</v>
      </c>
      <c r="BE234">
        <v>2.7</v>
      </c>
      <c r="BF234">
        <v>87</v>
      </c>
      <c r="BJ234" s="8"/>
      <c r="BT234">
        <v>1</v>
      </c>
      <c r="BU234">
        <v>31</v>
      </c>
      <c r="BY234">
        <v>2.7</v>
      </c>
      <c r="BZ234">
        <v>50</v>
      </c>
      <c r="CB234" s="8"/>
      <c r="CE234">
        <v>33</v>
      </c>
      <c r="CF234">
        <v>78</v>
      </c>
      <c r="CH234" s="8"/>
      <c r="CV234" s="8"/>
      <c r="DB234">
        <v>0.2</v>
      </c>
      <c r="DC234">
        <v>10</v>
      </c>
      <c r="DF234" s="9"/>
      <c r="DG234">
        <v>4.7</v>
      </c>
      <c r="DH234">
        <v>50</v>
      </c>
      <c r="DI234" s="9"/>
      <c r="DM234">
        <v>36.5</v>
      </c>
      <c r="DN234">
        <v>74</v>
      </c>
    </row>
    <row r="235" spans="54:118" x14ac:dyDescent="0.3">
      <c r="BB235">
        <v>2.39</v>
      </c>
      <c r="BC235">
        <v>80</v>
      </c>
      <c r="BE235">
        <v>2.69</v>
      </c>
      <c r="BF235">
        <v>86</v>
      </c>
      <c r="BJ235" s="8"/>
      <c r="BT235">
        <v>0.99</v>
      </c>
      <c r="BU235">
        <v>31</v>
      </c>
      <c r="BY235">
        <v>2.69</v>
      </c>
      <c r="BZ235">
        <v>50</v>
      </c>
      <c r="CB235" s="8"/>
      <c r="CE235">
        <v>32.950000000000003</v>
      </c>
      <c r="CF235">
        <v>78</v>
      </c>
      <c r="CH235" s="8"/>
      <c r="CV235" s="8"/>
      <c r="DB235">
        <v>0.19</v>
      </c>
      <c r="DC235">
        <v>9</v>
      </c>
      <c r="DF235" s="9"/>
      <c r="DG235">
        <v>4.6900000000000004</v>
      </c>
      <c r="DH235">
        <v>50</v>
      </c>
      <c r="DI235" s="9"/>
      <c r="DM235">
        <v>36.450000000000003</v>
      </c>
      <c r="DN235">
        <v>73</v>
      </c>
    </row>
    <row r="236" spans="54:118" x14ac:dyDescent="0.3">
      <c r="BB236">
        <v>2.38</v>
      </c>
      <c r="BC236">
        <v>80</v>
      </c>
      <c r="BE236">
        <v>2.68</v>
      </c>
      <c r="BF236">
        <v>86</v>
      </c>
      <c r="BJ236" s="8"/>
      <c r="BT236">
        <v>0.98</v>
      </c>
      <c r="BU236">
        <v>30</v>
      </c>
      <c r="BY236">
        <v>2.68</v>
      </c>
      <c r="BZ236">
        <v>50</v>
      </c>
      <c r="CB236" s="8"/>
      <c r="CE236">
        <v>32.9</v>
      </c>
      <c r="CF236">
        <v>78</v>
      </c>
      <c r="CH236" s="8"/>
      <c r="CV236" s="8"/>
      <c r="DB236">
        <v>0.18</v>
      </c>
      <c r="DC236">
        <v>9</v>
      </c>
      <c r="DF236" s="9"/>
      <c r="DG236">
        <v>4.68</v>
      </c>
      <c r="DH236">
        <v>50</v>
      </c>
      <c r="DI236" s="9"/>
      <c r="DM236">
        <v>36.4</v>
      </c>
      <c r="DN236">
        <v>73</v>
      </c>
    </row>
    <row r="237" spans="54:118" x14ac:dyDescent="0.3">
      <c r="BB237">
        <v>2.37</v>
      </c>
      <c r="BC237">
        <v>80</v>
      </c>
      <c r="BE237">
        <v>2.67</v>
      </c>
      <c r="BF237">
        <v>86</v>
      </c>
      <c r="BJ237" s="8"/>
      <c r="BT237">
        <v>0.97</v>
      </c>
      <c r="BU237">
        <v>30</v>
      </c>
      <c r="BY237">
        <v>2.67</v>
      </c>
      <c r="BZ237">
        <v>50</v>
      </c>
      <c r="CB237" s="8"/>
      <c r="CE237">
        <v>32.85</v>
      </c>
      <c r="CF237">
        <v>78</v>
      </c>
      <c r="CH237" s="8"/>
      <c r="CV237" s="8"/>
      <c r="DB237">
        <v>0.17</v>
      </c>
      <c r="DC237">
        <v>9</v>
      </c>
      <c r="DF237" s="9"/>
      <c r="DG237">
        <v>4.67</v>
      </c>
      <c r="DH237">
        <v>50</v>
      </c>
      <c r="DI237" s="9"/>
      <c r="DM237">
        <v>36.35</v>
      </c>
      <c r="DN237">
        <v>73</v>
      </c>
    </row>
    <row r="238" spans="54:118" x14ac:dyDescent="0.3">
      <c r="BB238">
        <v>2.36</v>
      </c>
      <c r="BC238">
        <v>80</v>
      </c>
      <c r="BE238">
        <v>2.66</v>
      </c>
      <c r="BF238">
        <v>86</v>
      </c>
      <c r="BJ238" s="8"/>
      <c r="BT238">
        <v>0.96</v>
      </c>
      <c r="BU238">
        <v>30</v>
      </c>
      <c r="BY238">
        <v>2.66</v>
      </c>
      <c r="BZ238">
        <v>50</v>
      </c>
      <c r="CB238" s="8"/>
      <c r="CE238">
        <v>32.799999999999997</v>
      </c>
      <c r="CF238">
        <v>78</v>
      </c>
      <c r="CH238" s="8"/>
      <c r="CV238" s="8"/>
      <c r="DB238">
        <v>0.16</v>
      </c>
      <c r="DC238">
        <v>8</v>
      </c>
      <c r="DF238" s="9"/>
      <c r="DG238">
        <v>4.66</v>
      </c>
      <c r="DH238">
        <v>50</v>
      </c>
      <c r="DI238" s="9"/>
      <c r="DM238">
        <v>36.299999999999997</v>
      </c>
      <c r="DN238">
        <v>73</v>
      </c>
    </row>
    <row r="239" spans="54:118" x14ac:dyDescent="0.3">
      <c r="BB239">
        <v>2.35</v>
      </c>
      <c r="BC239">
        <v>80</v>
      </c>
      <c r="BE239">
        <v>2.65</v>
      </c>
      <c r="BF239">
        <v>86</v>
      </c>
      <c r="BJ239" s="8"/>
      <c r="BT239">
        <v>0.95</v>
      </c>
      <c r="BU239">
        <v>30</v>
      </c>
      <c r="BY239">
        <v>2.65</v>
      </c>
      <c r="BZ239">
        <v>50</v>
      </c>
      <c r="CB239" s="8"/>
      <c r="CE239">
        <v>32.75</v>
      </c>
      <c r="CF239">
        <v>78</v>
      </c>
      <c r="CH239" s="8"/>
      <c r="CV239" s="8"/>
      <c r="DB239">
        <v>0.15</v>
      </c>
      <c r="DC239">
        <v>8</v>
      </c>
      <c r="DF239" s="9"/>
      <c r="DG239">
        <v>4.6500000000000004</v>
      </c>
      <c r="DH239">
        <v>50</v>
      </c>
      <c r="DI239" s="9"/>
      <c r="DM239">
        <v>36.25</v>
      </c>
      <c r="DN239">
        <v>73</v>
      </c>
    </row>
    <row r="240" spans="54:118" x14ac:dyDescent="0.3">
      <c r="BB240">
        <v>2.34</v>
      </c>
      <c r="BC240">
        <v>80</v>
      </c>
      <c r="BE240">
        <v>2.64</v>
      </c>
      <c r="BF240">
        <v>86</v>
      </c>
      <c r="BJ240" s="8"/>
      <c r="BT240">
        <v>0.94</v>
      </c>
      <c r="BU240">
        <v>30</v>
      </c>
      <c r="BY240">
        <v>2.64</v>
      </c>
      <c r="BZ240">
        <v>50</v>
      </c>
      <c r="CB240" s="8"/>
      <c r="CE240">
        <v>32.700000000000003</v>
      </c>
      <c r="CF240">
        <v>78</v>
      </c>
      <c r="CH240" s="8"/>
      <c r="CV240" s="8"/>
      <c r="DB240">
        <v>0.14000000000000001</v>
      </c>
      <c r="DC240">
        <v>8</v>
      </c>
      <c r="DF240" s="9"/>
      <c r="DG240">
        <v>4.6399999999999997</v>
      </c>
      <c r="DH240">
        <v>50</v>
      </c>
      <c r="DI240" s="9"/>
      <c r="DM240">
        <v>36.200000000000003</v>
      </c>
      <c r="DN240">
        <v>73</v>
      </c>
    </row>
    <row r="241" spans="54:118" x14ac:dyDescent="0.3">
      <c r="BB241">
        <v>2.33</v>
      </c>
      <c r="BC241">
        <v>80</v>
      </c>
      <c r="BE241">
        <v>2.63</v>
      </c>
      <c r="BF241">
        <v>86</v>
      </c>
      <c r="BJ241" s="8"/>
      <c r="BT241">
        <v>0.93</v>
      </c>
      <c r="BU241">
        <v>30</v>
      </c>
      <c r="BY241">
        <v>2.63</v>
      </c>
      <c r="BZ241">
        <v>50</v>
      </c>
      <c r="CB241" s="8"/>
      <c r="CE241">
        <v>32.65</v>
      </c>
      <c r="CF241">
        <v>78</v>
      </c>
      <c r="CH241" s="8"/>
      <c r="CV241" s="8"/>
      <c r="DB241">
        <v>0.13</v>
      </c>
      <c r="DC241">
        <v>8</v>
      </c>
      <c r="DF241" s="9"/>
      <c r="DG241">
        <v>4.63</v>
      </c>
      <c r="DH241">
        <v>50</v>
      </c>
      <c r="DI241" s="9"/>
      <c r="DM241">
        <v>36.15</v>
      </c>
      <c r="DN241">
        <v>73</v>
      </c>
    </row>
    <row r="242" spans="54:118" x14ac:dyDescent="0.3">
      <c r="BB242">
        <v>2.3199999999999998</v>
      </c>
      <c r="BC242">
        <v>80</v>
      </c>
      <c r="BE242">
        <v>2.62</v>
      </c>
      <c r="BF242">
        <v>86</v>
      </c>
      <c r="BJ242" s="8"/>
      <c r="BT242">
        <v>0.92</v>
      </c>
      <c r="BU242">
        <v>30</v>
      </c>
      <c r="BY242">
        <v>2.62</v>
      </c>
      <c r="BZ242">
        <v>50</v>
      </c>
      <c r="CB242" s="8"/>
      <c r="CE242">
        <v>32.6</v>
      </c>
      <c r="CF242">
        <v>78</v>
      </c>
      <c r="CH242" s="8"/>
      <c r="CV242" s="8"/>
      <c r="DB242">
        <v>0.12</v>
      </c>
      <c r="DC242">
        <v>7</v>
      </c>
      <c r="DF242" s="9"/>
      <c r="DG242">
        <v>4.62</v>
      </c>
      <c r="DH242">
        <v>50</v>
      </c>
      <c r="DI242" s="9"/>
      <c r="DM242">
        <v>36.1</v>
      </c>
      <c r="DN242">
        <v>73</v>
      </c>
    </row>
    <row r="243" spans="54:118" x14ac:dyDescent="0.3">
      <c r="BB243">
        <v>2.31</v>
      </c>
      <c r="BC243">
        <v>80</v>
      </c>
      <c r="BE243">
        <v>2.61</v>
      </c>
      <c r="BF243">
        <v>86</v>
      </c>
      <c r="BJ243" s="8"/>
      <c r="BT243">
        <v>0.91</v>
      </c>
      <c r="BU243">
        <v>30</v>
      </c>
      <c r="BY243">
        <v>2.61</v>
      </c>
      <c r="BZ243">
        <v>50</v>
      </c>
      <c r="CB243" s="8"/>
      <c r="CE243">
        <v>32.549999999999997</v>
      </c>
      <c r="CF243">
        <v>78</v>
      </c>
      <c r="CH243" s="8"/>
      <c r="CV243" s="8"/>
      <c r="DB243">
        <v>0.11</v>
      </c>
      <c r="DC243">
        <v>7</v>
      </c>
      <c r="DF243" s="9"/>
      <c r="DG243">
        <v>4.6100000000000003</v>
      </c>
      <c r="DH243">
        <v>50</v>
      </c>
      <c r="DI243" s="9"/>
      <c r="DM243">
        <v>36.049999999999997</v>
      </c>
      <c r="DN243">
        <v>73</v>
      </c>
    </row>
    <row r="244" spans="54:118" x14ac:dyDescent="0.3">
      <c r="BB244">
        <v>2.2999999999999998</v>
      </c>
      <c r="BC244">
        <v>79</v>
      </c>
      <c r="BE244">
        <v>2.6</v>
      </c>
      <c r="BF244">
        <v>86</v>
      </c>
      <c r="BJ244" s="8"/>
      <c r="BT244">
        <v>0.9</v>
      </c>
      <c r="BU244">
        <v>30</v>
      </c>
      <c r="BY244">
        <v>2.6</v>
      </c>
      <c r="BZ244">
        <v>50</v>
      </c>
      <c r="CB244" s="8"/>
      <c r="CE244">
        <v>32.5</v>
      </c>
      <c r="CF244">
        <v>78</v>
      </c>
      <c r="CH244" s="8"/>
      <c r="CV244" s="8"/>
      <c r="DB244">
        <v>0.1</v>
      </c>
      <c r="DC244">
        <v>6</v>
      </c>
      <c r="DF244" s="9"/>
      <c r="DG244">
        <v>4.5999999999999996</v>
      </c>
      <c r="DH244">
        <v>50</v>
      </c>
      <c r="DI244" s="9"/>
      <c r="DM244">
        <v>36</v>
      </c>
      <c r="DN244">
        <v>73</v>
      </c>
    </row>
    <row r="245" spans="54:118" x14ac:dyDescent="0.3">
      <c r="BB245">
        <v>2.29</v>
      </c>
      <c r="BC245">
        <v>79</v>
      </c>
      <c r="BE245">
        <v>2.59</v>
      </c>
      <c r="BF245">
        <v>85</v>
      </c>
      <c r="BJ245" s="8"/>
      <c r="BT245">
        <v>0.89</v>
      </c>
      <c r="BU245">
        <v>29</v>
      </c>
      <c r="BY245">
        <v>2.59</v>
      </c>
      <c r="BZ245">
        <v>50</v>
      </c>
      <c r="CB245" s="8"/>
      <c r="CE245">
        <v>32.450000000000003</v>
      </c>
      <c r="CF245">
        <v>78</v>
      </c>
      <c r="CH245" s="8"/>
      <c r="CV245" s="8"/>
      <c r="DB245">
        <v>0.09</v>
      </c>
      <c r="DC245">
        <v>6</v>
      </c>
      <c r="DF245" s="9"/>
      <c r="DG245">
        <v>4.59</v>
      </c>
      <c r="DH245">
        <v>50</v>
      </c>
      <c r="DI245" s="9"/>
      <c r="DM245">
        <v>35.950000000000003</v>
      </c>
      <c r="DN245">
        <v>73</v>
      </c>
    </row>
    <row r="246" spans="54:118" x14ac:dyDescent="0.3">
      <c r="BB246">
        <v>2.2799999999999998</v>
      </c>
      <c r="BC246">
        <v>79</v>
      </c>
      <c r="BE246">
        <v>2.58</v>
      </c>
      <c r="BF246">
        <v>85</v>
      </c>
      <c r="BJ246" s="8"/>
      <c r="BT246">
        <v>0.88</v>
      </c>
      <c r="BU246">
        <v>29</v>
      </c>
      <c r="BY246">
        <v>2.58</v>
      </c>
      <c r="BZ246">
        <v>50</v>
      </c>
      <c r="CB246" s="8"/>
      <c r="CE246">
        <v>32.4</v>
      </c>
      <c r="CF246">
        <v>78</v>
      </c>
      <c r="CH246" s="8"/>
      <c r="CV246" s="8"/>
      <c r="DB246">
        <v>0.08</v>
      </c>
      <c r="DC246">
        <v>5</v>
      </c>
      <c r="DF246" s="9"/>
      <c r="DG246">
        <v>4.58</v>
      </c>
      <c r="DH246">
        <v>50</v>
      </c>
      <c r="DI246" s="9"/>
      <c r="DM246">
        <v>35.9</v>
      </c>
      <c r="DN246">
        <v>73</v>
      </c>
    </row>
    <row r="247" spans="54:118" x14ac:dyDescent="0.3">
      <c r="BB247">
        <v>2.27</v>
      </c>
      <c r="BC247">
        <v>79</v>
      </c>
      <c r="BE247">
        <v>2.57</v>
      </c>
      <c r="BF247">
        <v>85</v>
      </c>
      <c r="BJ247" s="8"/>
      <c r="BT247">
        <v>0.87</v>
      </c>
      <c r="BU247">
        <v>29</v>
      </c>
      <c r="BY247">
        <v>2.57</v>
      </c>
      <c r="BZ247">
        <v>50</v>
      </c>
      <c r="CB247" s="8"/>
      <c r="CE247">
        <v>32.35</v>
      </c>
      <c r="CF247">
        <v>78</v>
      </c>
      <c r="CH247" s="8"/>
      <c r="CV247" s="8"/>
      <c r="DB247">
        <v>7.0000000000000007E-2</v>
      </c>
      <c r="DC247">
        <v>5</v>
      </c>
      <c r="DF247" s="9"/>
      <c r="DG247">
        <v>4.57</v>
      </c>
      <c r="DH247">
        <v>50</v>
      </c>
      <c r="DI247" s="9"/>
      <c r="DM247">
        <v>35.85</v>
      </c>
      <c r="DN247">
        <v>73</v>
      </c>
    </row>
    <row r="248" spans="54:118" x14ac:dyDescent="0.3">
      <c r="BB248">
        <v>2.2599999999999998</v>
      </c>
      <c r="BC248">
        <v>79</v>
      </c>
      <c r="BE248">
        <v>2.56</v>
      </c>
      <c r="BF248">
        <v>85</v>
      </c>
      <c r="BJ248" s="8"/>
      <c r="BT248">
        <v>0.86</v>
      </c>
      <c r="BU248">
        <v>29</v>
      </c>
      <c r="BY248">
        <v>2.56</v>
      </c>
      <c r="BZ248">
        <v>50</v>
      </c>
      <c r="CB248" s="8"/>
      <c r="CE248">
        <v>32.299999999999997</v>
      </c>
      <c r="CF248">
        <v>78</v>
      </c>
      <c r="CH248" s="8"/>
      <c r="CV248" s="8"/>
      <c r="DB248">
        <v>0.06</v>
      </c>
      <c r="DC248">
        <v>4</v>
      </c>
      <c r="DF248" s="9"/>
      <c r="DG248">
        <v>4.5599999999999996</v>
      </c>
      <c r="DH248">
        <v>50</v>
      </c>
      <c r="DI248" s="9"/>
      <c r="DM248">
        <v>35.799999999999997</v>
      </c>
      <c r="DN248">
        <v>73</v>
      </c>
    </row>
    <row r="249" spans="54:118" x14ac:dyDescent="0.3">
      <c r="BB249">
        <v>2.25</v>
      </c>
      <c r="BC249">
        <v>79</v>
      </c>
      <c r="BE249">
        <v>2.5499999999999998</v>
      </c>
      <c r="BF249">
        <v>85</v>
      </c>
      <c r="BJ249" s="8"/>
      <c r="BT249">
        <v>0.85</v>
      </c>
      <c r="BU249">
        <v>29</v>
      </c>
      <c r="BY249">
        <v>2.5499999999999998</v>
      </c>
      <c r="BZ249">
        <v>50</v>
      </c>
      <c r="CB249" s="8"/>
      <c r="CE249">
        <v>32.25</v>
      </c>
      <c r="CF249">
        <v>78</v>
      </c>
      <c r="CH249" s="8"/>
      <c r="CV249" s="8"/>
      <c r="DB249">
        <v>0.05</v>
      </c>
      <c r="DC249">
        <v>4</v>
      </c>
      <c r="DF249" s="9"/>
      <c r="DG249">
        <v>4.55</v>
      </c>
      <c r="DH249">
        <v>50</v>
      </c>
      <c r="DI249" s="9"/>
      <c r="DM249">
        <v>35.75</v>
      </c>
      <c r="DN249">
        <v>73</v>
      </c>
    </row>
    <row r="250" spans="54:118" x14ac:dyDescent="0.3">
      <c r="BB250">
        <v>2.2400000000000002</v>
      </c>
      <c r="BC250">
        <v>79</v>
      </c>
      <c r="BE250">
        <v>2.54</v>
      </c>
      <c r="BF250">
        <v>85</v>
      </c>
      <c r="BJ250" s="8"/>
      <c r="BT250">
        <v>0.84</v>
      </c>
      <c r="BU250">
        <v>28</v>
      </c>
      <c r="BY250">
        <v>2.54</v>
      </c>
      <c r="BZ250">
        <v>50</v>
      </c>
      <c r="CB250" s="8"/>
      <c r="CE250">
        <v>32.200000000000003</v>
      </c>
      <c r="CF250">
        <v>78</v>
      </c>
      <c r="CH250" s="8"/>
      <c r="CV250" s="8"/>
      <c r="DB250">
        <v>0.04</v>
      </c>
      <c r="DC250">
        <v>3</v>
      </c>
      <c r="DF250" s="9"/>
      <c r="DG250">
        <v>4.54</v>
      </c>
      <c r="DH250">
        <v>50</v>
      </c>
      <c r="DI250" s="9"/>
      <c r="DM250">
        <v>35.700000000000003</v>
      </c>
      <c r="DN250">
        <v>73</v>
      </c>
    </row>
    <row r="251" spans="54:118" x14ac:dyDescent="0.3">
      <c r="BB251">
        <v>2.23</v>
      </c>
      <c r="BC251">
        <v>79</v>
      </c>
      <c r="BE251">
        <v>2.5299999999999998</v>
      </c>
      <c r="BF251">
        <v>85</v>
      </c>
      <c r="BJ251" s="8"/>
      <c r="BT251">
        <v>0.83</v>
      </c>
      <c r="BU251">
        <v>28</v>
      </c>
      <c r="BY251">
        <v>2.5299999999999998</v>
      </c>
      <c r="BZ251">
        <v>50</v>
      </c>
      <c r="CB251" s="8"/>
      <c r="CE251">
        <v>32.15</v>
      </c>
      <c r="CF251">
        <v>78</v>
      </c>
      <c r="CH251" s="8"/>
      <c r="CV251" s="8"/>
      <c r="DB251">
        <v>0.03</v>
      </c>
      <c r="DC251">
        <v>3</v>
      </c>
      <c r="DF251" s="9"/>
      <c r="DG251">
        <v>4.53</v>
      </c>
      <c r="DH251">
        <v>50</v>
      </c>
      <c r="DI251" s="9"/>
      <c r="DM251">
        <v>35.65</v>
      </c>
      <c r="DN251">
        <v>73</v>
      </c>
    </row>
    <row r="252" spans="54:118" x14ac:dyDescent="0.3">
      <c r="BB252">
        <v>2.2200000000000002</v>
      </c>
      <c r="BC252">
        <v>79</v>
      </c>
      <c r="BE252">
        <v>2.52</v>
      </c>
      <c r="BF252">
        <v>85</v>
      </c>
      <c r="BJ252" s="8"/>
      <c r="BT252">
        <v>0.82</v>
      </c>
      <c r="BU252">
        <v>28</v>
      </c>
      <c r="BY252">
        <v>2.52</v>
      </c>
      <c r="BZ252">
        <v>50</v>
      </c>
      <c r="CB252" s="8"/>
      <c r="CE252">
        <v>32.1</v>
      </c>
      <c r="CF252">
        <v>78</v>
      </c>
      <c r="CH252" s="8"/>
      <c r="CV252" s="8"/>
      <c r="DB252">
        <v>0.02</v>
      </c>
      <c r="DC252">
        <v>2</v>
      </c>
      <c r="DF252" s="9"/>
      <c r="DG252">
        <v>4.5199999999999996</v>
      </c>
      <c r="DH252">
        <v>50</v>
      </c>
      <c r="DI252" s="9"/>
      <c r="DM252">
        <v>35.6</v>
      </c>
      <c r="DN252">
        <v>73</v>
      </c>
    </row>
    <row r="253" spans="54:118" x14ac:dyDescent="0.3">
      <c r="BB253">
        <v>2.21</v>
      </c>
      <c r="BC253">
        <v>79</v>
      </c>
      <c r="BE253">
        <v>2.5099999999999998</v>
      </c>
      <c r="BF253">
        <v>85</v>
      </c>
      <c r="BJ253" s="8"/>
      <c r="BT253">
        <v>0.81</v>
      </c>
      <c r="BU253">
        <v>28</v>
      </c>
      <c r="BY253">
        <v>2.5099999999999998</v>
      </c>
      <c r="BZ253">
        <v>50</v>
      </c>
      <c r="CB253" s="8"/>
      <c r="CE253">
        <v>32.049999999999997</v>
      </c>
      <c r="CF253">
        <v>78</v>
      </c>
      <c r="CH253" s="8"/>
      <c r="CV253" s="8"/>
      <c r="DB253">
        <v>0.01</v>
      </c>
      <c r="DC253">
        <v>2</v>
      </c>
      <c r="DF253" s="9"/>
      <c r="DG253">
        <v>4.51</v>
      </c>
      <c r="DH253">
        <v>50</v>
      </c>
      <c r="DI253" s="9"/>
      <c r="DM253">
        <v>35.549999999999997</v>
      </c>
      <c r="DN253">
        <v>73</v>
      </c>
    </row>
    <row r="254" spans="54:118" x14ac:dyDescent="0.3">
      <c r="BB254">
        <v>2.2000000000000002</v>
      </c>
      <c r="BC254">
        <v>79</v>
      </c>
      <c r="BE254">
        <v>2.5</v>
      </c>
      <c r="BF254">
        <v>85</v>
      </c>
      <c r="BJ254" s="8"/>
      <c r="BT254">
        <v>0.8</v>
      </c>
      <c r="BU254">
        <v>28</v>
      </c>
      <c r="BY254">
        <v>2.5</v>
      </c>
      <c r="BZ254">
        <v>50</v>
      </c>
      <c r="CB254" s="8"/>
      <c r="CE254">
        <v>32</v>
      </c>
      <c r="CF254">
        <v>78</v>
      </c>
      <c r="CH254" s="8"/>
      <c r="CV254" s="8"/>
      <c r="DB254">
        <v>0</v>
      </c>
      <c r="DC254">
        <v>1</v>
      </c>
      <c r="DF254" s="9"/>
      <c r="DG254">
        <v>4.5</v>
      </c>
      <c r="DH254">
        <v>50</v>
      </c>
      <c r="DI254" s="9"/>
      <c r="DM254">
        <v>35.5</v>
      </c>
      <c r="DN254">
        <v>73</v>
      </c>
    </row>
    <row r="255" spans="54:118" x14ac:dyDescent="0.3">
      <c r="BB255">
        <v>2.19</v>
      </c>
      <c r="BC255">
        <v>78</v>
      </c>
      <c r="BE255">
        <v>2.4900000000000002</v>
      </c>
      <c r="BF255">
        <v>84</v>
      </c>
      <c r="BJ255" s="8"/>
      <c r="BT255">
        <v>0.79</v>
      </c>
      <c r="BU255">
        <v>27</v>
      </c>
      <c r="BY255">
        <v>2.4900000000000002</v>
      </c>
      <c r="BZ255">
        <v>50</v>
      </c>
      <c r="CB255" s="8"/>
      <c r="CE255">
        <v>31.95</v>
      </c>
      <c r="CF255">
        <v>78</v>
      </c>
      <c r="CH255" s="8"/>
      <c r="CV255" s="8"/>
      <c r="DF255" s="9"/>
      <c r="DG255">
        <v>4.49</v>
      </c>
      <c r="DH255">
        <v>50</v>
      </c>
      <c r="DI255" s="9"/>
      <c r="DM255">
        <v>35.450000000000003</v>
      </c>
      <c r="DN255">
        <v>73</v>
      </c>
    </row>
    <row r="256" spans="54:118" x14ac:dyDescent="0.3">
      <c r="BB256">
        <v>2.1800000000000002</v>
      </c>
      <c r="BC256">
        <v>78</v>
      </c>
      <c r="BE256">
        <v>2.48</v>
      </c>
      <c r="BF256">
        <v>84</v>
      </c>
      <c r="BJ256" s="8"/>
      <c r="BT256">
        <v>0.78</v>
      </c>
      <c r="BU256">
        <v>27</v>
      </c>
      <c r="BY256">
        <v>2.48</v>
      </c>
      <c r="BZ256">
        <v>50</v>
      </c>
      <c r="CB256" s="8"/>
      <c r="CE256">
        <v>31.9</v>
      </c>
      <c r="CF256">
        <v>78</v>
      </c>
      <c r="CH256" s="8"/>
      <c r="CV256" s="8"/>
      <c r="DF256" s="9"/>
      <c r="DG256">
        <v>4.4800000000000004</v>
      </c>
      <c r="DH256">
        <v>50</v>
      </c>
      <c r="DI256" s="9"/>
      <c r="DM256">
        <v>35.4</v>
      </c>
      <c r="DN256">
        <v>73</v>
      </c>
    </row>
    <row r="257" spans="54:118" x14ac:dyDescent="0.3">
      <c r="BB257">
        <v>2.17</v>
      </c>
      <c r="BC257">
        <v>78</v>
      </c>
      <c r="BE257">
        <v>2.4700000000000002</v>
      </c>
      <c r="BF257">
        <v>84</v>
      </c>
      <c r="BJ257" s="8"/>
      <c r="BT257">
        <v>0.77</v>
      </c>
      <c r="BU257">
        <v>27</v>
      </c>
      <c r="BY257">
        <v>2.4700000000000002</v>
      </c>
      <c r="BZ257">
        <v>50</v>
      </c>
      <c r="CB257" s="8"/>
      <c r="CE257">
        <v>31.85</v>
      </c>
      <c r="CF257">
        <v>78</v>
      </c>
      <c r="CH257" s="8"/>
      <c r="CV257" s="8"/>
      <c r="DF257" s="9"/>
      <c r="DG257">
        <v>4.47</v>
      </c>
      <c r="DH257">
        <v>50</v>
      </c>
      <c r="DI257" s="9"/>
      <c r="DM257">
        <v>35.35</v>
      </c>
      <c r="DN257">
        <v>73</v>
      </c>
    </row>
    <row r="258" spans="54:118" x14ac:dyDescent="0.3">
      <c r="BB258">
        <v>2.16</v>
      </c>
      <c r="BC258">
        <v>78</v>
      </c>
      <c r="BE258">
        <v>2.46</v>
      </c>
      <c r="BF258">
        <v>84</v>
      </c>
      <c r="BJ258" s="8"/>
      <c r="BT258">
        <v>0.76</v>
      </c>
      <c r="BU258">
        <v>27</v>
      </c>
      <c r="BY258">
        <v>2.46</v>
      </c>
      <c r="BZ258">
        <v>50</v>
      </c>
      <c r="CB258" s="8"/>
      <c r="CE258">
        <v>31.8</v>
      </c>
      <c r="CF258">
        <v>78</v>
      </c>
      <c r="CH258" s="8"/>
      <c r="CV258" s="8"/>
      <c r="DF258" s="9"/>
      <c r="DG258">
        <v>4.46</v>
      </c>
      <c r="DH258">
        <v>50</v>
      </c>
      <c r="DI258" s="9"/>
      <c r="DM258">
        <v>35.299999999999997</v>
      </c>
      <c r="DN258">
        <v>73</v>
      </c>
    </row>
    <row r="259" spans="54:118" x14ac:dyDescent="0.3">
      <c r="BB259">
        <v>2.15</v>
      </c>
      <c r="BC259">
        <v>78</v>
      </c>
      <c r="BE259">
        <v>2.4500000000000002</v>
      </c>
      <c r="BF259">
        <v>84</v>
      </c>
      <c r="BJ259" s="8"/>
      <c r="BT259">
        <v>0.75</v>
      </c>
      <c r="BU259">
        <v>27</v>
      </c>
      <c r="BY259">
        <v>2.4500000000000002</v>
      </c>
      <c r="BZ259">
        <v>50</v>
      </c>
      <c r="CB259" s="8"/>
      <c r="CE259">
        <v>31.75</v>
      </c>
      <c r="CF259">
        <v>78</v>
      </c>
      <c r="CH259" s="8"/>
      <c r="CV259" s="8"/>
      <c r="DF259" s="9"/>
      <c r="DG259">
        <v>4.45</v>
      </c>
      <c r="DH259">
        <v>50</v>
      </c>
      <c r="DI259" s="9"/>
      <c r="DM259">
        <v>35.25</v>
      </c>
      <c r="DN259">
        <v>73</v>
      </c>
    </row>
    <row r="260" spans="54:118" x14ac:dyDescent="0.3">
      <c r="BB260">
        <v>2.14</v>
      </c>
      <c r="BC260">
        <v>78</v>
      </c>
      <c r="BE260">
        <v>2.44</v>
      </c>
      <c r="BF260">
        <v>84</v>
      </c>
      <c r="BJ260" s="8"/>
      <c r="BT260">
        <v>0.74</v>
      </c>
      <c r="BU260">
        <v>26</v>
      </c>
      <c r="BY260">
        <v>2.44</v>
      </c>
      <c r="BZ260">
        <v>50</v>
      </c>
      <c r="CB260" s="8"/>
      <c r="CE260">
        <v>31.7</v>
      </c>
      <c r="CF260">
        <v>78</v>
      </c>
      <c r="CH260" s="8"/>
      <c r="CV260" s="8"/>
      <c r="DF260" s="9"/>
      <c r="DG260">
        <v>4.4400000000000004</v>
      </c>
      <c r="DH260">
        <v>50</v>
      </c>
      <c r="DI260" s="9"/>
      <c r="DM260">
        <v>35.200000000000003</v>
      </c>
      <c r="DN260">
        <v>73</v>
      </c>
    </row>
    <row r="261" spans="54:118" x14ac:dyDescent="0.3">
      <c r="BB261">
        <v>2.13</v>
      </c>
      <c r="BC261">
        <v>77</v>
      </c>
      <c r="BE261">
        <v>2.4300000000000002</v>
      </c>
      <c r="BF261">
        <v>84</v>
      </c>
      <c r="BJ261" s="8"/>
      <c r="BT261">
        <v>0.73</v>
      </c>
      <c r="BU261">
        <v>26</v>
      </c>
      <c r="BY261">
        <v>2.4300000000000002</v>
      </c>
      <c r="BZ261">
        <v>50</v>
      </c>
      <c r="CB261" s="8"/>
      <c r="CE261">
        <v>31.65</v>
      </c>
      <c r="CF261">
        <v>78</v>
      </c>
      <c r="CH261" s="8"/>
      <c r="CV261" s="8"/>
      <c r="DF261" s="9"/>
      <c r="DG261">
        <v>4.43</v>
      </c>
      <c r="DH261">
        <v>50</v>
      </c>
      <c r="DI261" s="9"/>
      <c r="DM261">
        <v>35.15</v>
      </c>
      <c r="DN261">
        <v>73</v>
      </c>
    </row>
    <row r="262" spans="54:118" x14ac:dyDescent="0.3">
      <c r="BB262">
        <v>2.12</v>
      </c>
      <c r="BC262">
        <v>77</v>
      </c>
      <c r="BE262">
        <v>2.42</v>
      </c>
      <c r="BF262">
        <v>84</v>
      </c>
      <c r="BJ262" s="8"/>
      <c r="BT262">
        <v>0.72</v>
      </c>
      <c r="BU262">
        <v>26</v>
      </c>
      <c r="BY262">
        <v>2.42</v>
      </c>
      <c r="BZ262">
        <v>50</v>
      </c>
      <c r="CB262" s="8"/>
      <c r="CE262">
        <v>31.6</v>
      </c>
      <c r="CF262">
        <v>78</v>
      </c>
      <c r="CH262" s="8"/>
      <c r="CV262" s="8"/>
      <c r="DF262" s="9"/>
      <c r="DG262">
        <v>4.42</v>
      </c>
      <c r="DH262">
        <v>50</v>
      </c>
      <c r="DI262" s="9"/>
      <c r="DM262">
        <v>35.1</v>
      </c>
      <c r="DN262">
        <v>73</v>
      </c>
    </row>
    <row r="263" spans="54:118" x14ac:dyDescent="0.3">
      <c r="BB263">
        <v>2.11</v>
      </c>
      <c r="BC263">
        <v>77</v>
      </c>
      <c r="BE263">
        <v>2.41</v>
      </c>
      <c r="BF263">
        <v>84</v>
      </c>
      <c r="BJ263" s="8"/>
      <c r="BT263">
        <v>0.71</v>
      </c>
      <c r="BU263">
        <v>26</v>
      </c>
      <c r="BY263">
        <v>2.41</v>
      </c>
      <c r="BZ263">
        <v>50</v>
      </c>
      <c r="CB263" s="8"/>
      <c r="CE263">
        <v>31.55</v>
      </c>
      <c r="CF263">
        <v>78</v>
      </c>
      <c r="CH263" s="8"/>
      <c r="CV263" s="8"/>
      <c r="DF263" s="9"/>
      <c r="DG263">
        <v>4.41</v>
      </c>
      <c r="DH263">
        <v>50</v>
      </c>
      <c r="DI263" s="9"/>
      <c r="DM263">
        <v>35.049999999999997</v>
      </c>
      <c r="DN263">
        <v>73</v>
      </c>
    </row>
    <row r="264" spans="54:118" x14ac:dyDescent="0.3">
      <c r="BB264">
        <v>2.1</v>
      </c>
      <c r="BC264">
        <v>77</v>
      </c>
      <c r="BE264">
        <v>2.4</v>
      </c>
      <c r="BF264">
        <v>84</v>
      </c>
      <c r="BJ264" s="8"/>
      <c r="BT264">
        <v>0.7</v>
      </c>
      <c r="BU264">
        <v>26</v>
      </c>
      <c r="BY264">
        <v>2.4</v>
      </c>
      <c r="BZ264">
        <v>50</v>
      </c>
      <c r="CB264" s="8"/>
      <c r="CE264">
        <v>31.5</v>
      </c>
      <c r="CF264">
        <v>78</v>
      </c>
      <c r="CH264" s="8"/>
      <c r="CV264" s="8"/>
      <c r="DF264" s="9"/>
      <c r="DG264">
        <v>4.4000000000000004</v>
      </c>
      <c r="DH264">
        <v>50</v>
      </c>
      <c r="DI264" s="9"/>
      <c r="DM264">
        <v>35</v>
      </c>
      <c r="DN264">
        <v>73</v>
      </c>
    </row>
    <row r="265" spans="54:118" x14ac:dyDescent="0.3">
      <c r="BB265">
        <v>2.09</v>
      </c>
      <c r="BC265">
        <v>77</v>
      </c>
      <c r="BE265">
        <v>2.39</v>
      </c>
      <c r="BF265">
        <v>83</v>
      </c>
      <c r="BJ265" s="8"/>
      <c r="BT265">
        <v>0.69</v>
      </c>
      <c r="BU265">
        <v>25</v>
      </c>
      <c r="BY265">
        <v>2.39</v>
      </c>
      <c r="BZ265">
        <v>50</v>
      </c>
      <c r="CB265" s="8"/>
      <c r="CE265">
        <v>31.45</v>
      </c>
      <c r="CF265">
        <v>78</v>
      </c>
      <c r="CH265" s="8"/>
      <c r="CV265" s="8"/>
      <c r="DF265" s="9"/>
      <c r="DG265">
        <v>4.3899999999999997</v>
      </c>
      <c r="DH265">
        <v>50</v>
      </c>
      <c r="DI265" s="9"/>
      <c r="DM265">
        <v>34.950000000000003</v>
      </c>
      <c r="DN265">
        <v>72</v>
      </c>
    </row>
    <row r="266" spans="54:118" x14ac:dyDescent="0.3">
      <c r="BB266">
        <v>2.08</v>
      </c>
      <c r="BC266">
        <v>77</v>
      </c>
      <c r="BE266">
        <v>2.38</v>
      </c>
      <c r="BF266">
        <v>83</v>
      </c>
      <c r="BJ266" s="8"/>
      <c r="BT266">
        <v>0.68</v>
      </c>
      <c r="BU266">
        <v>25</v>
      </c>
      <c r="BY266">
        <v>2.38</v>
      </c>
      <c r="BZ266">
        <v>50</v>
      </c>
      <c r="CB266" s="8"/>
      <c r="CE266">
        <v>31.4</v>
      </c>
      <c r="CF266">
        <v>78</v>
      </c>
      <c r="CH266" s="8"/>
      <c r="CV266" s="8"/>
      <c r="DF266" s="9"/>
      <c r="DG266">
        <v>4.38</v>
      </c>
      <c r="DH266">
        <v>50</v>
      </c>
      <c r="DI266" s="9"/>
      <c r="DM266">
        <v>34.9</v>
      </c>
      <c r="DN266">
        <v>72</v>
      </c>
    </row>
    <row r="267" spans="54:118" x14ac:dyDescent="0.3">
      <c r="BB267">
        <v>2.0699999999999998</v>
      </c>
      <c r="BC267">
        <v>76</v>
      </c>
      <c r="BE267">
        <v>2.37</v>
      </c>
      <c r="BF267">
        <v>83</v>
      </c>
      <c r="BJ267" s="8"/>
      <c r="BT267">
        <v>0.67</v>
      </c>
      <c r="BU267">
        <v>25</v>
      </c>
      <c r="BY267">
        <v>2.37</v>
      </c>
      <c r="BZ267">
        <v>50</v>
      </c>
      <c r="CB267" s="8"/>
      <c r="CE267">
        <v>31.35</v>
      </c>
      <c r="CF267">
        <v>78</v>
      </c>
      <c r="CH267" s="8"/>
      <c r="CV267" s="8"/>
      <c r="DF267" s="9"/>
      <c r="DG267">
        <v>4.37</v>
      </c>
      <c r="DH267">
        <v>50</v>
      </c>
      <c r="DI267" s="9"/>
      <c r="DM267">
        <v>34.85</v>
      </c>
      <c r="DN267">
        <v>72</v>
      </c>
    </row>
    <row r="268" spans="54:118" x14ac:dyDescent="0.3">
      <c r="BB268">
        <v>2.06</v>
      </c>
      <c r="BC268">
        <v>76</v>
      </c>
      <c r="BE268">
        <v>2.36</v>
      </c>
      <c r="BF268">
        <v>83</v>
      </c>
      <c r="BJ268" s="8"/>
      <c r="BT268">
        <v>0.66</v>
      </c>
      <c r="BU268">
        <v>25</v>
      </c>
      <c r="BY268">
        <v>2.36</v>
      </c>
      <c r="BZ268">
        <v>50</v>
      </c>
      <c r="CB268" s="8"/>
      <c r="CE268">
        <v>31.3</v>
      </c>
      <c r="CF268">
        <v>78</v>
      </c>
      <c r="CH268" s="8"/>
      <c r="CV268" s="8"/>
      <c r="DF268" s="9"/>
      <c r="DG268">
        <v>4.3600000000000003</v>
      </c>
      <c r="DH268">
        <v>50</v>
      </c>
      <c r="DI268" s="9"/>
      <c r="DM268">
        <v>34.799999999999997</v>
      </c>
      <c r="DN268">
        <v>72</v>
      </c>
    </row>
    <row r="269" spans="54:118" x14ac:dyDescent="0.3">
      <c r="BB269">
        <v>2.0499999999999998</v>
      </c>
      <c r="BC269">
        <v>76</v>
      </c>
      <c r="BE269">
        <v>2.35</v>
      </c>
      <c r="BF269">
        <v>83</v>
      </c>
      <c r="BJ269" s="8"/>
      <c r="BT269">
        <v>0.65</v>
      </c>
      <c r="BU269">
        <v>25</v>
      </c>
      <c r="BY269">
        <v>2.35</v>
      </c>
      <c r="BZ269">
        <v>50</v>
      </c>
      <c r="CB269" s="8"/>
      <c r="CE269">
        <v>31.25</v>
      </c>
      <c r="CF269">
        <v>78</v>
      </c>
      <c r="CH269" s="8"/>
      <c r="CV269" s="8"/>
      <c r="DF269" s="9"/>
      <c r="DG269">
        <v>4.3499999999999996</v>
      </c>
      <c r="DH269">
        <v>50</v>
      </c>
      <c r="DI269" s="9"/>
      <c r="DM269">
        <v>34.75</v>
      </c>
      <c r="DN269">
        <v>72</v>
      </c>
    </row>
    <row r="270" spans="54:118" x14ac:dyDescent="0.3">
      <c r="BB270">
        <v>2.04</v>
      </c>
      <c r="BC270">
        <v>76</v>
      </c>
      <c r="BE270">
        <v>2.34</v>
      </c>
      <c r="BF270">
        <v>83</v>
      </c>
      <c r="BJ270" s="8"/>
      <c r="BT270">
        <v>0.64</v>
      </c>
      <c r="BU270">
        <v>25</v>
      </c>
      <c r="BY270">
        <v>2.34</v>
      </c>
      <c r="BZ270">
        <v>50</v>
      </c>
      <c r="CB270" s="8"/>
      <c r="CE270">
        <v>31.2</v>
      </c>
      <c r="CF270">
        <v>78</v>
      </c>
      <c r="CH270" s="8"/>
      <c r="CV270" s="8"/>
      <c r="DF270" s="9"/>
      <c r="DG270">
        <v>4.34</v>
      </c>
      <c r="DH270">
        <v>50</v>
      </c>
      <c r="DI270" s="9"/>
      <c r="DM270">
        <v>34.700000000000003</v>
      </c>
      <c r="DN270">
        <v>72</v>
      </c>
    </row>
    <row r="271" spans="54:118" x14ac:dyDescent="0.3">
      <c r="BB271">
        <v>2.0299999999999998</v>
      </c>
      <c r="BC271">
        <v>76</v>
      </c>
      <c r="BE271">
        <v>2.33</v>
      </c>
      <c r="BF271">
        <v>83</v>
      </c>
      <c r="BJ271" s="8"/>
      <c r="BT271">
        <v>0.63</v>
      </c>
      <c r="BU271">
        <v>24</v>
      </c>
      <c r="BY271">
        <v>2.33</v>
      </c>
      <c r="BZ271">
        <v>50</v>
      </c>
      <c r="CB271" s="8"/>
      <c r="CE271">
        <v>31.15</v>
      </c>
      <c r="CF271">
        <v>78</v>
      </c>
      <c r="CH271" s="8"/>
      <c r="CV271" s="8"/>
      <c r="DF271" s="9"/>
      <c r="DG271">
        <v>4.33</v>
      </c>
      <c r="DH271">
        <v>50</v>
      </c>
      <c r="DI271" s="9"/>
      <c r="DM271">
        <v>34.65</v>
      </c>
      <c r="DN271">
        <v>72</v>
      </c>
    </row>
    <row r="272" spans="54:118" x14ac:dyDescent="0.3">
      <c r="BB272">
        <v>2.02</v>
      </c>
      <c r="BC272">
        <v>76</v>
      </c>
      <c r="BE272">
        <v>2.3199999999999998</v>
      </c>
      <c r="BF272">
        <v>83</v>
      </c>
      <c r="BJ272" s="8"/>
      <c r="BT272">
        <v>0.62</v>
      </c>
      <c r="BU272">
        <v>24</v>
      </c>
      <c r="BY272">
        <v>2.3199999999999998</v>
      </c>
      <c r="BZ272">
        <v>50</v>
      </c>
      <c r="CB272" s="8"/>
      <c r="CE272">
        <v>31.1</v>
      </c>
      <c r="CF272">
        <v>78</v>
      </c>
      <c r="CH272" s="8"/>
      <c r="CV272" s="8"/>
      <c r="DF272" s="9"/>
      <c r="DG272">
        <v>4.32</v>
      </c>
      <c r="DH272">
        <v>50</v>
      </c>
      <c r="DI272" s="9"/>
      <c r="DM272">
        <v>34.6</v>
      </c>
      <c r="DN272">
        <v>72</v>
      </c>
    </row>
    <row r="273" spans="54:118" x14ac:dyDescent="0.3">
      <c r="BB273">
        <v>2.0099999999999998</v>
      </c>
      <c r="BC273">
        <v>76</v>
      </c>
      <c r="BE273">
        <v>2.31</v>
      </c>
      <c r="BF273">
        <v>83</v>
      </c>
      <c r="BJ273" s="8"/>
      <c r="BT273">
        <v>0.61</v>
      </c>
      <c r="BU273">
        <v>24</v>
      </c>
      <c r="BY273">
        <v>2.31</v>
      </c>
      <c r="BZ273">
        <v>50</v>
      </c>
      <c r="CB273" s="8"/>
      <c r="CE273">
        <v>31.05</v>
      </c>
      <c r="CF273">
        <v>78</v>
      </c>
      <c r="CH273" s="8"/>
      <c r="CV273" s="8"/>
      <c r="DF273" s="9"/>
      <c r="DG273">
        <v>4.3099999999999996</v>
      </c>
      <c r="DH273">
        <v>50</v>
      </c>
      <c r="DI273" s="9"/>
      <c r="DM273">
        <v>34.549999999999997</v>
      </c>
      <c r="DN273">
        <v>72</v>
      </c>
    </row>
    <row r="274" spans="54:118" x14ac:dyDescent="0.3">
      <c r="BB274">
        <v>2</v>
      </c>
      <c r="BC274">
        <v>75</v>
      </c>
      <c r="BE274">
        <v>2.2999999999999998</v>
      </c>
      <c r="BF274">
        <v>83</v>
      </c>
      <c r="BJ274" s="8"/>
      <c r="BT274">
        <v>0.6</v>
      </c>
      <c r="BU274">
        <v>24</v>
      </c>
      <c r="BY274">
        <v>2.2999999999999998</v>
      </c>
      <c r="BZ274">
        <v>49</v>
      </c>
      <c r="CB274" s="8"/>
      <c r="CE274">
        <v>31</v>
      </c>
      <c r="CF274">
        <v>78</v>
      </c>
      <c r="CH274" s="8"/>
      <c r="CV274" s="8"/>
      <c r="DF274" s="9"/>
      <c r="DG274">
        <v>4.3</v>
      </c>
      <c r="DH274">
        <v>50</v>
      </c>
      <c r="DI274" s="9"/>
      <c r="DM274">
        <v>34.5</v>
      </c>
      <c r="DN274">
        <v>72</v>
      </c>
    </row>
    <row r="275" spans="54:118" x14ac:dyDescent="0.3">
      <c r="BB275">
        <v>1.99</v>
      </c>
      <c r="BC275">
        <v>75</v>
      </c>
      <c r="BE275">
        <v>2.29</v>
      </c>
      <c r="BF275">
        <v>82</v>
      </c>
      <c r="BJ275" s="8"/>
      <c r="BT275">
        <v>0.59</v>
      </c>
      <c r="BU275">
        <v>23</v>
      </c>
      <c r="BY275">
        <v>2.29</v>
      </c>
      <c r="BZ275">
        <v>49</v>
      </c>
      <c r="CB275" s="8"/>
      <c r="CE275">
        <v>30.95</v>
      </c>
      <c r="CF275">
        <v>78</v>
      </c>
      <c r="CH275" s="8"/>
      <c r="CV275" s="8"/>
      <c r="DF275" s="9"/>
      <c r="DG275">
        <v>4.29</v>
      </c>
      <c r="DH275">
        <v>49</v>
      </c>
      <c r="DI275" s="9"/>
      <c r="DM275">
        <v>34.450000000000003</v>
      </c>
      <c r="DN275">
        <v>72</v>
      </c>
    </row>
    <row r="276" spans="54:118" x14ac:dyDescent="0.3">
      <c r="BB276">
        <v>1.98</v>
      </c>
      <c r="BC276">
        <v>75</v>
      </c>
      <c r="BE276">
        <v>2.2799999999999998</v>
      </c>
      <c r="BF276">
        <v>82</v>
      </c>
      <c r="BT276">
        <v>0.57999999999999996</v>
      </c>
      <c r="BU276">
        <v>23</v>
      </c>
      <c r="BY276">
        <v>2.2799999999999998</v>
      </c>
      <c r="BZ276">
        <v>49</v>
      </c>
      <c r="CE276">
        <v>30.9</v>
      </c>
      <c r="CF276">
        <v>78</v>
      </c>
      <c r="CH276" s="8"/>
      <c r="CV276" s="8"/>
      <c r="DF276" s="9"/>
      <c r="DG276">
        <v>4.28</v>
      </c>
      <c r="DH276">
        <v>49</v>
      </c>
      <c r="DI276" s="9"/>
      <c r="DM276">
        <v>34.4</v>
      </c>
      <c r="DN276">
        <v>72</v>
      </c>
    </row>
    <row r="277" spans="54:118" x14ac:dyDescent="0.3">
      <c r="BB277">
        <v>1.97</v>
      </c>
      <c r="BC277">
        <v>75</v>
      </c>
      <c r="BE277">
        <v>2.27</v>
      </c>
      <c r="BF277">
        <v>82</v>
      </c>
      <c r="BT277">
        <v>0.56999999999999995</v>
      </c>
      <c r="BU277">
        <v>23</v>
      </c>
      <c r="BY277">
        <v>2.27</v>
      </c>
      <c r="BZ277">
        <v>49</v>
      </c>
      <c r="CE277">
        <v>30.85</v>
      </c>
      <c r="CF277">
        <v>78</v>
      </c>
      <c r="CV277" s="8"/>
      <c r="DF277" s="9"/>
      <c r="DG277">
        <v>4.2699999999999996</v>
      </c>
      <c r="DH277">
        <v>49</v>
      </c>
      <c r="DI277" s="9"/>
      <c r="DM277">
        <v>34.35</v>
      </c>
      <c r="DN277">
        <v>72</v>
      </c>
    </row>
    <row r="278" spans="54:118" x14ac:dyDescent="0.3">
      <c r="BB278">
        <v>1.96</v>
      </c>
      <c r="BC278">
        <v>75</v>
      </c>
      <c r="BE278">
        <v>2.2599999999999998</v>
      </c>
      <c r="BF278">
        <v>82</v>
      </c>
      <c r="BT278">
        <v>0.56000000000000005</v>
      </c>
      <c r="BU278">
        <v>23</v>
      </c>
      <c r="BY278">
        <v>2.2599999999999998</v>
      </c>
      <c r="BZ278">
        <v>49</v>
      </c>
      <c r="CE278">
        <v>30.8</v>
      </c>
      <c r="CF278">
        <v>78</v>
      </c>
      <c r="CV278" s="8"/>
      <c r="DF278" s="9"/>
      <c r="DG278">
        <v>4.26</v>
      </c>
      <c r="DH278">
        <v>49</v>
      </c>
      <c r="DI278" s="9"/>
      <c r="DM278">
        <v>34.299999999999997</v>
      </c>
      <c r="DN278">
        <v>72</v>
      </c>
    </row>
    <row r="279" spans="54:118" x14ac:dyDescent="0.3">
      <c r="BB279">
        <v>1.95</v>
      </c>
      <c r="BC279">
        <v>74</v>
      </c>
      <c r="BE279">
        <v>2.25</v>
      </c>
      <c r="BF279">
        <v>82</v>
      </c>
      <c r="BT279">
        <v>0.55000000000000004</v>
      </c>
      <c r="BU279">
        <v>22</v>
      </c>
      <c r="BY279">
        <v>2.25</v>
      </c>
      <c r="BZ279">
        <v>49</v>
      </c>
      <c r="CE279">
        <v>30.75</v>
      </c>
      <c r="CF279">
        <v>78</v>
      </c>
      <c r="CV279" s="8"/>
      <c r="DF279" s="9"/>
      <c r="DG279">
        <v>4.25</v>
      </c>
      <c r="DH279">
        <v>49</v>
      </c>
      <c r="DI279" s="9"/>
      <c r="DM279">
        <v>34.25</v>
      </c>
      <c r="DN279">
        <v>72</v>
      </c>
    </row>
    <row r="280" spans="54:118" x14ac:dyDescent="0.3">
      <c r="BB280">
        <v>1.94</v>
      </c>
      <c r="BC280">
        <v>74</v>
      </c>
      <c r="BE280">
        <v>2.2400000000000002</v>
      </c>
      <c r="BF280">
        <v>82</v>
      </c>
      <c r="BT280">
        <v>0.54</v>
      </c>
      <c r="BU280">
        <v>22</v>
      </c>
      <c r="BY280">
        <v>2.2400000000000002</v>
      </c>
      <c r="BZ280">
        <v>49</v>
      </c>
      <c r="CE280">
        <v>30.7</v>
      </c>
      <c r="CF280">
        <v>78</v>
      </c>
      <c r="CV280" s="8"/>
      <c r="DF280" s="9"/>
      <c r="DG280">
        <v>4.24</v>
      </c>
      <c r="DH280">
        <v>49</v>
      </c>
      <c r="DI280" s="9"/>
      <c r="DM280">
        <v>34.200000000000003</v>
      </c>
      <c r="DN280">
        <v>72</v>
      </c>
    </row>
    <row r="281" spans="54:118" x14ac:dyDescent="0.3">
      <c r="BB281">
        <v>1.93</v>
      </c>
      <c r="BC281">
        <v>74</v>
      </c>
      <c r="BE281">
        <v>2.23</v>
      </c>
      <c r="BF281">
        <v>82</v>
      </c>
      <c r="BT281">
        <v>0.53</v>
      </c>
      <c r="BU281">
        <v>22</v>
      </c>
      <c r="BY281">
        <v>2.23</v>
      </c>
      <c r="BZ281">
        <v>49</v>
      </c>
      <c r="CE281">
        <v>30.65</v>
      </c>
      <c r="CF281">
        <v>78</v>
      </c>
      <c r="CV281" s="8"/>
      <c r="DF281" s="9"/>
      <c r="DG281">
        <v>4.2300000000000004</v>
      </c>
      <c r="DH281">
        <v>49</v>
      </c>
      <c r="DI281" s="9"/>
      <c r="DM281">
        <v>34.15</v>
      </c>
      <c r="DN281">
        <v>72</v>
      </c>
    </row>
    <row r="282" spans="54:118" x14ac:dyDescent="0.3">
      <c r="BB282">
        <v>1.92</v>
      </c>
      <c r="BC282">
        <v>74</v>
      </c>
      <c r="BE282">
        <v>2.2200000000000002</v>
      </c>
      <c r="BF282">
        <v>82</v>
      </c>
      <c r="BT282">
        <v>0.52</v>
      </c>
      <c r="BU282">
        <v>22</v>
      </c>
      <c r="BY282">
        <v>2.2200000000000002</v>
      </c>
      <c r="BZ282">
        <v>49</v>
      </c>
      <c r="CE282">
        <v>30.6</v>
      </c>
      <c r="CF282">
        <v>78</v>
      </c>
      <c r="CV282" s="8"/>
      <c r="DF282" s="9"/>
      <c r="DG282">
        <v>4.22</v>
      </c>
      <c r="DH282">
        <v>49</v>
      </c>
      <c r="DI282" s="9"/>
      <c r="DM282">
        <v>34.1</v>
      </c>
      <c r="DN282">
        <v>72</v>
      </c>
    </row>
    <row r="283" spans="54:118" x14ac:dyDescent="0.3">
      <c r="BB283">
        <v>1.91</v>
      </c>
      <c r="BC283">
        <v>74</v>
      </c>
      <c r="BE283">
        <v>2.21</v>
      </c>
      <c r="BF283">
        <v>82</v>
      </c>
      <c r="BT283">
        <v>0.51</v>
      </c>
      <c r="BU283">
        <v>22</v>
      </c>
      <c r="BY283">
        <v>2.21</v>
      </c>
      <c r="BZ283">
        <v>49</v>
      </c>
      <c r="CE283">
        <v>30.55</v>
      </c>
      <c r="CF283">
        <v>78</v>
      </c>
      <c r="CV283" s="8"/>
      <c r="DF283" s="9"/>
      <c r="DG283">
        <v>4.21</v>
      </c>
      <c r="DH283">
        <v>49</v>
      </c>
      <c r="DI283" s="9"/>
      <c r="DM283">
        <v>34.049999999999997</v>
      </c>
      <c r="DN283">
        <v>72</v>
      </c>
    </row>
    <row r="284" spans="54:118" x14ac:dyDescent="0.3">
      <c r="BB284">
        <v>1.9</v>
      </c>
      <c r="BC284">
        <v>74</v>
      </c>
      <c r="BE284">
        <v>2.2000000000000002</v>
      </c>
      <c r="BF284">
        <v>82</v>
      </c>
      <c r="BT284">
        <v>0.5</v>
      </c>
      <c r="BU284">
        <v>22</v>
      </c>
      <c r="BY284">
        <v>2.2000000000000002</v>
      </c>
      <c r="BZ284">
        <v>49</v>
      </c>
      <c r="CE284">
        <v>30.5</v>
      </c>
      <c r="CF284">
        <v>77</v>
      </c>
      <c r="CV284" s="8"/>
      <c r="DF284" s="9"/>
      <c r="DG284">
        <v>4.2</v>
      </c>
      <c r="DH284">
        <v>49</v>
      </c>
      <c r="DI284" s="9"/>
      <c r="DM284">
        <v>34</v>
      </c>
      <c r="DN284">
        <v>72</v>
      </c>
    </row>
    <row r="285" spans="54:118" x14ac:dyDescent="0.3">
      <c r="BB285">
        <v>1.89</v>
      </c>
      <c r="BC285">
        <v>74</v>
      </c>
      <c r="BE285">
        <v>2.19</v>
      </c>
      <c r="BF285">
        <v>81</v>
      </c>
      <c r="BT285">
        <v>0.49</v>
      </c>
      <c r="BU285">
        <v>21</v>
      </c>
      <c r="BY285">
        <v>2.19</v>
      </c>
      <c r="BZ285">
        <v>49</v>
      </c>
      <c r="CE285">
        <v>30.45</v>
      </c>
      <c r="CF285">
        <v>77</v>
      </c>
      <c r="CV285" s="8"/>
      <c r="DF285" s="9"/>
      <c r="DG285">
        <v>4.1900000000000004</v>
      </c>
      <c r="DH285">
        <v>49</v>
      </c>
      <c r="DI285" s="9"/>
      <c r="DM285">
        <v>33.950000000000003</v>
      </c>
      <c r="DN285">
        <v>72</v>
      </c>
    </row>
    <row r="286" spans="54:118" x14ac:dyDescent="0.3">
      <c r="BB286">
        <v>1.88</v>
      </c>
      <c r="BC286">
        <v>74</v>
      </c>
      <c r="BE286">
        <v>2.1800000000000002</v>
      </c>
      <c r="BF286">
        <v>81</v>
      </c>
      <c r="BT286">
        <v>0.48</v>
      </c>
      <c r="BU286">
        <v>21</v>
      </c>
      <c r="BY286">
        <v>2.1800000000000002</v>
      </c>
      <c r="BZ286">
        <v>49</v>
      </c>
      <c r="CE286">
        <v>30.4</v>
      </c>
      <c r="CF286">
        <v>77</v>
      </c>
      <c r="CV286" s="8"/>
      <c r="DF286" s="9"/>
      <c r="DG286">
        <v>4.18</v>
      </c>
      <c r="DH286">
        <v>49</v>
      </c>
      <c r="DI286" s="9"/>
      <c r="DM286">
        <v>33.9</v>
      </c>
      <c r="DN286">
        <v>72</v>
      </c>
    </row>
    <row r="287" spans="54:118" x14ac:dyDescent="0.3">
      <c r="BB287">
        <v>1.87</v>
      </c>
      <c r="BC287">
        <v>74</v>
      </c>
      <c r="BE287">
        <v>2.17</v>
      </c>
      <c r="BF287">
        <v>81</v>
      </c>
      <c r="BT287">
        <v>0.47</v>
      </c>
      <c r="BU287">
        <v>21</v>
      </c>
      <c r="BY287">
        <v>2.17</v>
      </c>
      <c r="BZ287">
        <v>49</v>
      </c>
      <c r="CE287">
        <v>30.35</v>
      </c>
      <c r="CF287">
        <v>77</v>
      </c>
      <c r="CV287" s="8"/>
      <c r="DF287" s="9"/>
      <c r="DG287">
        <v>4.17</v>
      </c>
      <c r="DH287">
        <v>49</v>
      </c>
      <c r="DI287" s="9"/>
      <c r="DM287">
        <v>33.85</v>
      </c>
      <c r="DN287">
        <v>72</v>
      </c>
    </row>
    <row r="288" spans="54:118" x14ac:dyDescent="0.3">
      <c r="BB288">
        <v>1.86</v>
      </c>
      <c r="BC288">
        <v>74</v>
      </c>
      <c r="BE288">
        <v>2.16</v>
      </c>
      <c r="BF288">
        <v>81</v>
      </c>
      <c r="BT288">
        <v>0.46</v>
      </c>
      <c r="BU288">
        <v>21</v>
      </c>
      <c r="BY288">
        <v>2.16</v>
      </c>
      <c r="BZ288">
        <v>49</v>
      </c>
      <c r="CE288">
        <v>30.3</v>
      </c>
      <c r="CF288">
        <v>77</v>
      </c>
      <c r="CV288" s="8"/>
      <c r="DF288" s="9"/>
      <c r="DG288">
        <v>4.16</v>
      </c>
      <c r="DH288">
        <v>49</v>
      </c>
      <c r="DI288" s="9"/>
      <c r="DM288">
        <v>33.799999999999997</v>
      </c>
      <c r="DN288">
        <v>72</v>
      </c>
    </row>
    <row r="289" spans="54:118" x14ac:dyDescent="0.3">
      <c r="BB289">
        <v>1.85</v>
      </c>
      <c r="BC289">
        <v>73</v>
      </c>
      <c r="BE289">
        <v>2.15</v>
      </c>
      <c r="BF289">
        <v>81</v>
      </c>
      <c r="BT289">
        <v>0.45</v>
      </c>
      <c r="BU289">
        <v>21</v>
      </c>
      <c r="BY289">
        <v>2.15</v>
      </c>
      <c r="BZ289">
        <v>49</v>
      </c>
      <c r="CE289">
        <v>30.25</v>
      </c>
      <c r="CF289">
        <v>77</v>
      </c>
      <c r="CV289" s="8"/>
      <c r="DG289">
        <v>4.1500000000000004</v>
      </c>
      <c r="DH289">
        <v>49</v>
      </c>
      <c r="DI289" s="9"/>
      <c r="DM289">
        <v>33.75</v>
      </c>
      <c r="DN289">
        <v>72</v>
      </c>
    </row>
    <row r="290" spans="54:118" x14ac:dyDescent="0.3">
      <c r="BB290">
        <v>1.84</v>
      </c>
      <c r="BC290">
        <v>73</v>
      </c>
      <c r="BE290">
        <v>2.14</v>
      </c>
      <c r="BF290">
        <v>81</v>
      </c>
      <c r="BT290">
        <v>0.44</v>
      </c>
      <c r="BU290">
        <v>20</v>
      </c>
      <c r="BY290">
        <v>2.14</v>
      </c>
      <c r="BZ290">
        <v>49</v>
      </c>
      <c r="CE290">
        <v>30.2</v>
      </c>
      <c r="CF290">
        <v>77</v>
      </c>
      <c r="CV290" s="8"/>
      <c r="DG290">
        <v>4.1399999999999997</v>
      </c>
      <c r="DH290">
        <v>49</v>
      </c>
      <c r="DI290" s="9"/>
      <c r="DM290">
        <v>33.700000000000003</v>
      </c>
      <c r="DN290">
        <v>72</v>
      </c>
    </row>
    <row r="291" spans="54:118" x14ac:dyDescent="0.3">
      <c r="BB291">
        <v>1.83</v>
      </c>
      <c r="BC291">
        <v>73</v>
      </c>
      <c r="BE291">
        <v>2.13</v>
      </c>
      <c r="BF291">
        <v>81</v>
      </c>
      <c r="BT291">
        <v>0.43</v>
      </c>
      <c r="BU291">
        <v>20</v>
      </c>
      <c r="BY291">
        <v>2.13</v>
      </c>
      <c r="BZ291">
        <v>49</v>
      </c>
      <c r="CE291">
        <v>30.15</v>
      </c>
      <c r="CF291">
        <v>77</v>
      </c>
      <c r="CV291" s="8"/>
      <c r="DG291">
        <v>4.13</v>
      </c>
      <c r="DH291">
        <v>49</v>
      </c>
      <c r="DI291" s="9"/>
      <c r="DM291">
        <v>33.65</v>
      </c>
      <c r="DN291">
        <v>72</v>
      </c>
    </row>
    <row r="292" spans="54:118" x14ac:dyDescent="0.3">
      <c r="BB292">
        <v>1.82</v>
      </c>
      <c r="BC292">
        <v>73</v>
      </c>
      <c r="BE292">
        <v>2.12</v>
      </c>
      <c r="BF292">
        <v>81</v>
      </c>
      <c r="BT292">
        <v>0.42</v>
      </c>
      <c r="BU292">
        <v>20</v>
      </c>
      <c r="BY292">
        <v>2.12</v>
      </c>
      <c r="BZ292">
        <v>49</v>
      </c>
      <c r="CE292">
        <v>30.1</v>
      </c>
      <c r="CF292">
        <v>77</v>
      </c>
      <c r="CV292" s="8"/>
      <c r="DG292">
        <v>4.12</v>
      </c>
      <c r="DH292">
        <v>49</v>
      </c>
      <c r="DI292" s="9"/>
      <c r="DM292">
        <v>33.6</v>
      </c>
      <c r="DN292">
        <v>72</v>
      </c>
    </row>
    <row r="293" spans="54:118" x14ac:dyDescent="0.3">
      <c r="BB293">
        <v>1.81</v>
      </c>
      <c r="BC293">
        <v>73</v>
      </c>
      <c r="BE293">
        <v>2.11</v>
      </c>
      <c r="BF293">
        <v>81</v>
      </c>
      <c r="BT293">
        <v>0.41</v>
      </c>
      <c r="BU293">
        <v>20</v>
      </c>
      <c r="BY293">
        <v>2.11</v>
      </c>
      <c r="BZ293">
        <v>49</v>
      </c>
      <c r="CE293">
        <v>30.05</v>
      </c>
      <c r="CF293">
        <v>77</v>
      </c>
      <c r="CV293" s="8"/>
      <c r="DG293">
        <v>4.1100000000000003</v>
      </c>
      <c r="DH293">
        <v>49</v>
      </c>
      <c r="DI293" s="9"/>
      <c r="DM293">
        <v>33.549999999999997</v>
      </c>
      <c r="DN293">
        <v>72</v>
      </c>
    </row>
    <row r="294" spans="54:118" x14ac:dyDescent="0.3">
      <c r="BB294">
        <v>1.8</v>
      </c>
      <c r="BC294">
        <v>73</v>
      </c>
      <c r="BE294">
        <v>2.1</v>
      </c>
      <c r="BF294">
        <v>81</v>
      </c>
      <c r="BT294">
        <v>0.4</v>
      </c>
      <c r="BU294">
        <v>20</v>
      </c>
      <c r="BY294">
        <v>2.1</v>
      </c>
      <c r="BZ294">
        <v>49</v>
      </c>
      <c r="CE294">
        <v>30</v>
      </c>
      <c r="CF294">
        <v>77</v>
      </c>
      <c r="CV294" s="8"/>
      <c r="DG294">
        <v>4.0999999999999996</v>
      </c>
      <c r="DH294">
        <v>49</v>
      </c>
      <c r="DI294" s="9"/>
      <c r="DM294">
        <v>33.5</v>
      </c>
      <c r="DN294">
        <v>72</v>
      </c>
    </row>
    <row r="295" spans="54:118" x14ac:dyDescent="0.3">
      <c r="BB295">
        <v>1.79</v>
      </c>
      <c r="BC295">
        <v>73</v>
      </c>
      <c r="BE295">
        <v>2.09</v>
      </c>
      <c r="BF295">
        <v>81</v>
      </c>
      <c r="BT295">
        <v>0.39</v>
      </c>
      <c r="BU295">
        <v>19</v>
      </c>
      <c r="BY295">
        <v>2.09</v>
      </c>
      <c r="BZ295">
        <v>49</v>
      </c>
      <c r="CE295">
        <v>29.95</v>
      </c>
      <c r="CF295">
        <v>77</v>
      </c>
      <c r="CV295" s="8"/>
      <c r="DG295">
        <v>4.09</v>
      </c>
      <c r="DH295">
        <v>48</v>
      </c>
      <c r="DI295" s="9"/>
      <c r="DM295">
        <v>33.450000000000003</v>
      </c>
      <c r="DN295">
        <v>72</v>
      </c>
    </row>
    <row r="296" spans="54:118" x14ac:dyDescent="0.3">
      <c r="BB296">
        <v>1.78</v>
      </c>
      <c r="BC296">
        <v>73</v>
      </c>
      <c r="BE296">
        <v>2.08</v>
      </c>
      <c r="BF296">
        <v>81</v>
      </c>
      <c r="BT296">
        <v>0.38</v>
      </c>
      <c r="BU296">
        <v>19</v>
      </c>
      <c r="BY296">
        <v>2.08</v>
      </c>
      <c r="BZ296">
        <v>49</v>
      </c>
      <c r="CE296">
        <v>29.9</v>
      </c>
      <c r="CF296">
        <v>77</v>
      </c>
      <c r="CV296" s="8"/>
      <c r="DG296">
        <v>4.08</v>
      </c>
      <c r="DH296">
        <v>48</v>
      </c>
      <c r="DI296" s="9"/>
      <c r="DM296">
        <v>33.4</v>
      </c>
      <c r="DN296">
        <v>72</v>
      </c>
    </row>
    <row r="297" spans="54:118" x14ac:dyDescent="0.3">
      <c r="BB297">
        <v>1.77</v>
      </c>
      <c r="BC297">
        <v>73</v>
      </c>
      <c r="BE297">
        <v>2.0699999999999998</v>
      </c>
      <c r="BF297">
        <v>81</v>
      </c>
      <c r="BT297">
        <v>0.37</v>
      </c>
      <c r="BU297">
        <v>19</v>
      </c>
      <c r="BY297">
        <v>2.0699999999999998</v>
      </c>
      <c r="BZ297">
        <v>49</v>
      </c>
      <c r="CE297">
        <v>29.85</v>
      </c>
      <c r="CF297">
        <v>77</v>
      </c>
      <c r="CV297" s="8"/>
      <c r="DG297">
        <v>4.07</v>
      </c>
      <c r="DH297">
        <v>48</v>
      </c>
      <c r="DI297" s="9"/>
      <c r="DM297">
        <v>33.35</v>
      </c>
      <c r="DN297">
        <v>72</v>
      </c>
    </row>
    <row r="298" spans="54:118" x14ac:dyDescent="0.3">
      <c r="BB298">
        <v>1.76</v>
      </c>
      <c r="BC298">
        <v>73</v>
      </c>
      <c r="BE298">
        <v>2.06</v>
      </c>
      <c r="BF298">
        <v>81</v>
      </c>
      <c r="BT298">
        <v>0.36</v>
      </c>
      <c r="BU298">
        <v>19</v>
      </c>
      <c r="BY298">
        <v>2.06</v>
      </c>
      <c r="BZ298">
        <v>49</v>
      </c>
      <c r="CE298">
        <v>29.8</v>
      </c>
      <c r="CF298">
        <v>77</v>
      </c>
      <c r="CV298" s="8"/>
      <c r="DG298">
        <v>4.0599999999999996</v>
      </c>
      <c r="DH298">
        <v>48</v>
      </c>
      <c r="DI298" s="9"/>
      <c r="DM298">
        <v>33.299999999999997</v>
      </c>
      <c r="DN298">
        <v>72</v>
      </c>
    </row>
    <row r="299" spans="54:118" x14ac:dyDescent="0.3">
      <c r="BB299">
        <v>1.75</v>
      </c>
      <c r="BC299">
        <v>72</v>
      </c>
      <c r="BE299">
        <v>2.0499999999999998</v>
      </c>
      <c r="BF299">
        <v>81</v>
      </c>
      <c r="BT299">
        <v>0.35</v>
      </c>
      <c r="BU299">
        <v>18</v>
      </c>
      <c r="BY299">
        <v>2.0499999999999998</v>
      </c>
      <c r="BZ299">
        <v>48</v>
      </c>
      <c r="CE299">
        <v>29.75</v>
      </c>
      <c r="CF299">
        <v>77</v>
      </c>
      <c r="CV299" s="8"/>
      <c r="DG299">
        <v>4.05</v>
      </c>
      <c r="DH299">
        <v>48</v>
      </c>
      <c r="DI299" s="9"/>
      <c r="DM299">
        <v>33.25</v>
      </c>
      <c r="DN299">
        <v>72</v>
      </c>
    </row>
    <row r="300" spans="54:118" x14ac:dyDescent="0.3">
      <c r="BB300">
        <v>1.74</v>
      </c>
      <c r="BC300">
        <v>72</v>
      </c>
      <c r="BE300">
        <v>2.04</v>
      </c>
      <c r="BF300">
        <v>81</v>
      </c>
      <c r="BT300">
        <v>0.34</v>
      </c>
      <c r="BU300">
        <v>18</v>
      </c>
      <c r="BY300">
        <v>2.04</v>
      </c>
      <c r="BZ300">
        <v>48</v>
      </c>
      <c r="CE300">
        <v>29.7</v>
      </c>
      <c r="CF300">
        <v>77</v>
      </c>
      <c r="CV300" s="8"/>
      <c r="DG300">
        <v>4.04</v>
      </c>
      <c r="DH300">
        <v>48</v>
      </c>
      <c r="DI300" s="9"/>
      <c r="DM300">
        <v>33.200000000000003</v>
      </c>
      <c r="DN300">
        <v>72</v>
      </c>
    </row>
    <row r="301" spans="54:118" x14ac:dyDescent="0.3">
      <c r="BB301">
        <v>1.73</v>
      </c>
      <c r="BC301">
        <v>72</v>
      </c>
      <c r="BE301">
        <v>2.0299999999999998</v>
      </c>
      <c r="BF301">
        <v>81</v>
      </c>
      <c r="BT301">
        <v>0.33</v>
      </c>
      <c r="BU301">
        <v>18</v>
      </c>
      <c r="BY301">
        <v>2.0299999999999998</v>
      </c>
      <c r="BZ301">
        <v>48</v>
      </c>
      <c r="CE301">
        <v>29.65</v>
      </c>
      <c r="CF301">
        <v>77</v>
      </c>
      <c r="CV301" s="8"/>
      <c r="DG301">
        <v>4.03</v>
      </c>
      <c r="DH301">
        <v>48</v>
      </c>
      <c r="DI301" s="9"/>
      <c r="DM301">
        <v>33.15</v>
      </c>
      <c r="DN301">
        <v>72</v>
      </c>
    </row>
    <row r="302" spans="54:118" x14ac:dyDescent="0.3">
      <c r="BB302">
        <v>1.72</v>
      </c>
      <c r="BC302">
        <v>72</v>
      </c>
      <c r="BE302">
        <v>2.02</v>
      </c>
      <c r="BF302">
        <v>81</v>
      </c>
      <c r="BT302">
        <v>0.32</v>
      </c>
      <c r="BU302">
        <v>18</v>
      </c>
      <c r="BY302">
        <v>2.02</v>
      </c>
      <c r="BZ302">
        <v>48</v>
      </c>
      <c r="CE302">
        <v>29.6</v>
      </c>
      <c r="CF302">
        <v>77</v>
      </c>
      <c r="CV302" s="8"/>
      <c r="DG302">
        <v>4.0199999999999996</v>
      </c>
      <c r="DH302">
        <v>48</v>
      </c>
      <c r="DI302" s="9"/>
      <c r="DM302">
        <v>33.1</v>
      </c>
      <c r="DN302">
        <v>72</v>
      </c>
    </row>
    <row r="303" spans="54:118" x14ac:dyDescent="0.3">
      <c r="BB303">
        <v>1.71</v>
      </c>
      <c r="BC303">
        <v>72</v>
      </c>
      <c r="BE303">
        <v>2.0099999999999998</v>
      </c>
      <c r="BF303">
        <v>81</v>
      </c>
      <c r="BT303">
        <v>0.31</v>
      </c>
      <c r="BU303">
        <v>18</v>
      </c>
      <c r="BY303">
        <v>2.0099999999999998</v>
      </c>
      <c r="BZ303">
        <v>48</v>
      </c>
      <c r="CE303">
        <v>29.55</v>
      </c>
      <c r="CF303">
        <v>77</v>
      </c>
      <c r="CV303" s="8"/>
      <c r="DG303">
        <v>4.01</v>
      </c>
      <c r="DH303">
        <v>48</v>
      </c>
      <c r="DI303" s="9"/>
      <c r="DM303">
        <v>33.049999999999997</v>
      </c>
      <c r="DN303">
        <v>72</v>
      </c>
    </row>
    <row r="304" spans="54:118" x14ac:dyDescent="0.3">
      <c r="BB304">
        <v>1.7</v>
      </c>
      <c r="BC304">
        <v>72</v>
      </c>
      <c r="BE304">
        <v>2</v>
      </c>
      <c r="BF304">
        <v>81</v>
      </c>
      <c r="BT304">
        <v>0.3</v>
      </c>
      <c r="BU304">
        <v>18</v>
      </c>
      <c r="BY304">
        <v>2</v>
      </c>
      <c r="BZ304">
        <v>48</v>
      </c>
      <c r="CE304">
        <v>29.5</v>
      </c>
      <c r="CF304">
        <v>77</v>
      </c>
      <c r="CV304" s="8"/>
      <c r="DG304">
        <v>4</v>
      </c>
      <c r="DH304">
        <v>48</v>
      </c>
      <c r="DI304" s="9"/>
      <c r="DM304">
        <v>33</v>
      </c>
      <c r="DN304">
        <v>72</v>
      </c>
    </row>
    <row r="305" spans="54:118" x14ac:dyDescent="0.3">
      <c r="BB305">
        <v>1.69</v>
      </c>
      <c r="BC305">
        <v>72</v>
      </c>
      <c r="BE305">
        <v>1.99</v>
      </c>
      <c r="BF305">
        <v>80</v>
      </c>
      <c r="BT305">
        <v>0.28999999999999998</v>
      </c>
      <c r="BU305">
        <v>16</v>
      </c>
      <c r="BY305">
        <v>1.99</v>
      </c>
      <c r="BZ305">
        <v>48</v>
      </c>
      <c r="CE305">
        <v>29.45</v>
      </c>
      <c r="CF305">
        <v>77</v>
      </c>
      <c r="CV305" s="8"/>
      <c r="DG305">
        <v>3.99</v>
      </c>
      <c r="DH305">
        <v>48</v>
      </c>
      <c r="DI305" s="9"/>
      <c r="DM305">
        <v>32.950000000000003</v>
      </c>
      <c r="DN305">
        <v>71</v>
      </c>
    </row>
    <row r="306" spans="54:118" x14ac:dyDescent="0.3">
      <c r="BB306">
        <v>1.68</v>
      </c>
      <c r="BC306">
        <v>72</v>
      </c>
      <c r="BE306">
        <v>1.98</v>
      </c>
      <c r="BF306">
        <v>80</v>
      </c>
      <c r="BT306">
        <v>0.28000000000000003</v>
      </c>
      <c r="BU306">
        <v>16</v>
      </c>
      <c r="BY306">
        <v>1.98</v>
      </c>
      <c r="BZ306">
        <v>48</v>
      </c>
      <c r="CE306">
        <v>29.4</v>
      </c>
      <c r="CF306">
        <v>77</v>
      </c>
      <c r="CV306" s="8"/>
      <c r="DG306">
        <v>3.98</v>
      </c>
      <c r="DH306">
        <v>48</v>
      </c>
      <c r="DI306" s="9"/>
      <c r="DM306">
        <v>32.9</v>
      </c>
      <c r="DN306">
        <v>71</v>
      </c>
    </row>
    <row r="307" spans="54:118" x14ac:dyDescent="0.3">
      <c r="BB307">
        <v>1.67</v>
      </c>
      <c r="BC307">
        <v>71</v>
      </c>
      <c r="BE307">
        <v>1.97</v>
      </c>
      <c r="BF307">
        <v>80</v>
      </c>
      <c r="BT307">
        <v>0.27</v>
      </c>
      <c r="BU307">
        <v>16</v>
      </c>
      <c r="BY307">
        <v>1.97</v>
      </c>
      <c r="BZ307">
        <v>48</v>
      </c>
      <c r="CE307">
        <v>29.35</v>
      </c>
      <c r="CF307">
        <v>77</v>
      </c>
      <c r="CV307" s="8"/>
      <c r="DG307">
        <v>3.97</v>
      </c>
      <c r="DH307">
        <v>48</v>
      </c>
      <c r="DI307" s="9"/>
      <c r="DM307">
        <v>32.85</v>
      </c>
      <c r="DN307">
        <v>71</v>
      </c>
    </row>
    <row r="308" spans="54:118" x14ac:dyDescent="0.3">
      <c r="BB308">
        <v>1.66</v>
      </c>
      <c r="BC308">
        <v>71</v>
      </c>
      <c r="BE308">
        <v>1.96</v>
      </c>
      <c r="BF308">
        <v>80</v>
      </c>
      <c r="BT308">
        <v>0.26</v>
      </c>
      <c r="BU308">
        <v>16</v>
      </c>
      <c r="BY308">
        <v>1.96</v>
      </c>
      <c r="BZ308">
        <v>48</v>
      </c>
      <c r="CE308">
        <v>29.3</v>
      </c>
      <c r="CF308">
        <v>77</v>
      </c>
      <c r="CV308" s="8"/>
      <c r="DG308">
        <v>3.96</v>
      </c>
      <c r="DH308">
        <v>48</v>
      </c>
      <c r="DI308" s="9"/>
      <c r="DM308">
        <v>32.799999999999997</v>
      </c>
      <c r="DN308">
        <v>71</v>
      </c>
    </row>
    <row r="309" spans="54:118" x14ac:dyDescent="0.3">
      <c r="BB309">
        <v>1.65</v>
      </c>
      <c r="BC309">
        <v>71</v>
      </c>
      <c r="BE309">
        <v>1.95</v>
      </c>
      <c r="BF309">
        <v>80</v>
      </c>
      <c r="BT309">
        <v>0.25</v>
      </c>
      <c r="BU309">
        <v>16</v>
      </c>
      <c r="BY309">
        <v>1.95</v>
      </c>
      <c r="BZ309">
        <v>48</v>
      </c>
      <c r="CE309">
        <v>29.25</v>
      </c>
      <c r="CF309">
        <v>77</v>
      </c>
      <c r="CV309" s="8"/>
      <c r="DG309">
        <v>3.95</v>
      </c>
      <c r="DH309">
        <v>48</v>
      </c>
      <c r="DI309" s="9"/>
      <c r="DM309">
        <v>32.75</v>
      </c>
      <c r="DN309">
        <v>71</v>
      </c>
    </row>
    <row r="310" spans="54:118" x14ac:dyDescent="0.3">
      <c r="BB310">
        <v>1.64</v>
      </c>
      <c r="BC310">
        <v>71</v>
      </c>
      <c r="BE310">
        <v>1.94</v>
      </c>
      <c r="BF310">
        <v>80</v>
      </c>
      <c r="BT310">
        <v>0.24</v>
      </c>
      <c r="BU310">
        <v>14</v>
      </c>
      <c r="BY310">
        <v>1.94</v>
      </c>
      <c r="BZ310">
        <v>48</v>
      </c>
      <c r="CE310">
        <v>29.2</v>
      </c>
      <c r="CF310">
        <v>77</v>
      </c>
      <c r="CV310" s="8"/>
      <c r="DG310">
        <v>3.94</v>
      </c>
      <c r="DH310">
        <v>48</v>
      </c>
      <c r="DI310" s="9"/>
      <c r="DM310">
        <v>32.700000000000003</v>
      </c>
      <c r="DN310">
        <v>71</v>
      </c>
    </row>
    <row r="311" spans="54:118" x14ac:dyDescent="0.3">
      <c r="BB311">
        <v>1.63</v>
      </c>
      <c r="BC311">
        <v>71</v>
      </c>
      <c r="BE311">
        <v>1.93</v>
      </c>
      <c r="BF311">
        <v>80</v>
      </c>
      <c r="BT311">
        <v>0.23</v>
      </c>
      <c r="BU311">
        <v>14</v>
      </c>
      <c r="BY311">
        <v>1.93</v>
      </c>
      <c r="BZ311">
        <v>48</v>
      </c>
      <c r="CE311">
        <v>29.15</v>
      </c>
      <c r="CF311">
        <v>77</v>
      </c>
      <c r="CV311" s="8"/>
      <c r="DG311">
        <v>3.93</v>
      </c>
      <c r="DH311">
        <v>48</v>
      </c>
      <c r="DI311" s="9"/>
      <c r="DM311">
        <v>32.65</v>
      </c>
      <c r="DN311">
        <v>71</v>
      </c>
    </row>
    <row r="312" spans="54:118" x14ac:dyDescent="0.3">
      <c r="BB312">
        <v>1.62</v>
      </c>
      <c r="BC312">
        <v>71</v>
      </c>
      <c r="BE312">
        <v>1.92</v>
      </c>
      <c r="BF312">
        <v>80</v>
      </c>
      <c r="BT312">
        <v>0.22</v>
      </c>
      <c r="BU312">
        <v>14</v>
      </c>
      <c r="BY312">
        <v>1.92</v>
      </c>
      <c r="BZ312">
        <v>48</v>
      </c>
      <c r="CE312">
        <v>29.1</v>
      </c>
      <c r="CF312">
        <v>77</v>
      </c>
      <c r="CV312" s="8"/>
      <c r="DG312">
        <v>3.92</v>
      </c>
      <c r="DH312">
        <v>48</v>
      </c>
      <c r="DI312" s="9"/>
      <c r="DM312">
        <v>32.6</v>
      </c>
      <c r="DN312">
        <v>71</v>
      </c>
    </row>
    <row r="313" spans="54:118" x14ac:dyDescent="0.3">
      <c r="BB313">
        <v>1.61</v>
      </c>
      <c r="BC313">
        <v>71</v>
      </c>
      <c r="BE313">
        <v>1.91</v>
      </c>
      <c r="BF313">
        <v>80</v>
      </c>
      <c r="BT313">
        <v>0.21</v>
      </c>
      <c r="BU313">
        <v>14</v>
      </c>
      <c r="BY313">
        <v>1.91</v>
      </c>
      <c r="BZ313">
        <v>48</v>
      </c>
      <c r="CE313">
        <v>29.05</v>
      </c>
      <c r="CF313">
        <v>77</v>
      </c>
      <c r="CV313" s="8"/>
      <c r="DG313">
        <v>3.91</v>
      </c>
      <c r="DH313">
        <v>48</v>
      </c>
      <c r="DI313" s="9"/>
      <c r="DM313">
        <v>32.549999999999997</v>
      </c>
      <c r="DN313">
        <v>71</v>
      </c>
    </row>
    <row r="314" spans="54:118" x14ac:dyDescent="0.3">
      <c r="BB314">
        <v>1.6</v>
      </c>
      <c r="BC314">
        <v>71</v>
      </c>
      <c r="BE314">
        <v>1.9</v>
      </c>
      <c r="BF314">
        <v>80</v>
      </c>
      <c r="BT314">
        <v>0.2</v>
      </c>
      <c r="BU314">
        <v>14</v>
      </c>
      <c r="BY314">
        <v>1.9</v>
      </c>
      <c r="BZ314">
        <v>48</v>
      </c>
      <c r="CE314">
        <v>29</v>
      </c>
      <c r="CF314">
        <v>77</v>
      </c>
      <c r="CV314" s="8"/>
      <c r="DG314">
        <v>3.9</v>
      </c>
      <c r="DH314">
        <v>48</v>
      </c>
      <c r="DI314" s="9"/>
      <c r="DM314">
        <v>32.5</v>
      </c>
      <c r="DN314">
        <v>71</v>
      </c>
    </row>
    <row r="315" spans="54:118" x14ac:dyDescent="0.3">
      <c r="BB315">
        <v>1.59</v>
      </c>
      <c r="BC315">
        <v>71</v>
      </c>
      <c r="BE315">
        <v>1.89</v>
      </c>
      <c r="BF315">
        <v>79</v>
      </c>
      <c r="BT315">
        <v>0.19</v>
      </c>
      <c r="BU315">
        <v>12</v>
      </c>
      <c r="BY315">
        <v>1.89</v>
      </c>
      <c r="BZ315">
        <v>48</v>
      </c>
      <c r="CE315">
        <v>28.95</v>
      </c>
      <c r="CF315">
        <v>76</v>
      </c>
      <c r="CV315" s="8"/>
      <c r="DG315">
        <v>3.89</v>
      </c>
      <c r="DH315">
        <v>47</v>
      </c>
      <c r="DI315" s="9"/>
      <c r="DM315">
        <v>32.450000000000003</v>
      </c>
      <c r="DN315">
        <v>71</v>
      </c>
    </row>
    <row r="316" spans="54:118" x14ac:dyDescent="0.3">
      <c r="BB316">
        <v>1.58</v>
      </c>
      <c r="BC316">
        <v>71</v>
      </c>
      <c r="BE316">
        <v>1.88</v>
      </c>
      <c r="BF316">
        <v>79</v>
      </c>
      <c r="BT316">
        <v>0.18</v>
      </c>
      <c r="BU316">
        <v>12</v>
      </c>
      <c r="BY316">
        <v>1.88</v>
      </c>
      <c r="BZ316">
        <v>48</v>
      </c>
      <c r="CE316">
        <v>28.9</v>
      </c>
      <c r="CF316">
        <v>76</v>
      </c>
      <c r="CV316" s="8"/>
      <c r="DG316">
        <v>3.88</v>
      </c>
      <c r="DH316">
        <v>47</v>
      </c>
      <c r="DI316" s="9"/>
      <c r="DM316">
        <v>32.4</v>
      </c>
      <c r="DN316">
        <v>71</v>
      </c>
    </row>
    <row r="317" spans="54:118" x14ac:dyDescent="0.3">
      <c r="BB317">
        <v>1.57</v>
      </c>
      <c r="BC317">
        <v>71</v>
      </c>
      <c r="BE317">
        <v>1.87</v>
      </c>
      <c r="BF317">
        <v>79</v>
      </c>
      <c r="BT317">
        <v>0.17</v>
      </c>
      <c r="BU317">
        <v>12</v>
      </c>
      <c r="BY317">
        <v>1.87</v>
      </c>
      <c r="BZ317">
        <v>48</v>
      </c>
      <c r="CE317">
        <v>28.85</v>
      </c>
      <c r="CF317">
        <v>76</v>
      </c>
      <c r="CV317" s="8"/>
      <c r="DG317">
        <v>3.87</v>
      </c>
      <c r="DH317">
        <v>47</v>
      </c>
      <c r="DI317" s="9"/>
      <c r="DM317">
        <v>32.35</v>
      </c>
      <c r="DN317">
        <v>71</v>
      </c>
    </row>
    <row r="318" spans="54:118" x14ac:dyDescent="0.3">
      <c r="BB318">
        <v>1.56</v>
      </c>
      <c r="BC318">
        <v>71</v>
      </c>
      <c r="BE318">
        <v>1.86</v>
      </c>
      <c r="BF318">
        <v>79</v>
      </c>
      <c r="BT318">
        <v>0.16</v>
      </c>
      <c r="BU318">
        <v>12</v>
      </c>
      <c r="BY318">
        <v>1.86</v>
      </c>
      <c r="BZ318">
        <v>48</v>
      </c>
      <c r="CE318">
        <v>28.8</v>
      </c>
      <c r="CF318">
        <v>76</v>
      </c>
      <c r="CV318" s="8"/>
      <c r="DG318">
        <v>3.86</v>
      </c>
      <c r="DH318">
        <v>47</v>
      </c>
      <c r="DI318" s="9"/>
      <c r="DM318">
        <v>32.299999999999997</v>
      </c>
      <c r="DN318">
        <v>71</v>
      </c>
    </row>
    <row r="319" spans="54:118" x14ac:dyDescent="0.3">
      <c r="BB319">
        <v>1.55</v>
      </c>
      <c r="BC319">
        <v>71</v>
      </c>
      <c r="BE319">
        <v>1.85</v>
      </c>
      <c r="BF319">
        <v>79</v>
      </c>
      <c r="BT319">
        <v>0.15</v>
      </c>
      <c r="BU319">
        <v>12</v>
      </c>
      <c r="BY319">
        <v>1.85</v>
      </c>
      <c r="BZ319">
        <v>47</v>
      </c>
      <c r="CE319">
        <v>28.75</v>
      </c>
      <c r="CF319">
        <v>76</v>
      </c>
      <c r="CV319" s="8"/>
      <c r="DG319">
        <v>3.85</v>
      </c>
      <c r="DH319">
        <v>47</v>
      </c>
      <c r="DI319" s="9"/>
      <c r="DM319">
        <v>32.25</v>
      </c>
      <c r="DN319">
        <v>71</v>
      </c>
    </row>
    <row r="320" spans="54:118" x14ac:dyDescent="0.3">
      <c r="BB320">
        <v>1.54</v>
      </c>
      <c r="BC320">
        <v>70</v>
      </c>
      <c r="BE320">
        <v>1.84</v>
      </c>
      <c r="BF320">
        <v>79</v>
      </c>
      <c r="BT320">
        <v>0.14000000000000001</v>
      </c>
      <c r="BU320">
        <v>10</v>
      </c>
      <c r="BY320">
        <v>1.84</v>
      </c>
      <c r="BZ320">
        <v>47</v>
      </c>
      <c r="CE320">
        <v>28.7</v>
      </c>
      <c r="CF320">
        <v>76</v>
      </c>
      <c r="CV320" s="8"/>
      <c r="DG320">
        <v>3.84</v>
      </c>
      <c r="DH320">
        <v>47</v>
      </c>
      <c r="DI320" s="9"/>
      <c r="DM320">
        <v>32.200000000000003</v>
      </c>
      <c r="DN320">
        <v>71</v>
      </c>
    </row>
    <row r="321" spans="54:118" x14ac:dyDescent="0.3">
      <c r="BB321">
        <v>1.53</v>
      </c>
      <c r="BC321">
        <v>70</v>
      </c>
      <c r="BE321">
        <v>1.83</v>
      </c>
      <c r="BF321">
        <v>79</v>
      </c>
      <c r="BT321">
        <v>0.13</v>
      </c>
      <c r="BU321">
        <v>10</v>
      </c>
      <c r="BY321">
        <v>1.83</v>
      </c>
      <c r="BZ321">
        <v>47</v>
      </c>
      <c r="CE321">
        <v>28.65</v>
      </c>
      <c r="CF321">
        <v>76</v>
      </c>
      <c r="CV321" s="8"/>
      <c r="DG321">
        <v>3.83</v>
      </c>
      <c r="DH321">
        <v>47</v>
      </c>
      <c r="DI321" s="9"/>
      <c r="DM321">
        <v>32.15</v>
      </c>
      <c r="DN321">
        <v>71</v>
      </c>
    </row>
    <row r="322" spans="54:118" x14ac:dyDescent="0.3">
      <c r="BB322">
        <v>1.52</v>
      </c>
      <c r="BC322">
        <v>70</v>
      </c>
      <c r="BE322">
        <v>1.82</v>
      </c>
      <c r="BF322">
        <v>79</v>
      </c>
      <c r="BT322">
        <v>0.12</v>
      </c>
      <c r="BU322">
        <v>10</v>
      </c>
      <c r="BY322">
        <v>1.82</v>
      </c>
      <c r="BZ322">
        <v>47</v>
      </c>
      <c r="CE322">
        <v>28.6</v>
      </c>
      <c r="CF322">
        <v>76</v>
      </c>
      <c r="CV322" s="8"/>
      <c r="DG322">
        <v>3.82</v>
      </c>
      <c r="DH322">
        <v>47</v>
      </c>
      <c r="DI322" s="9"/>
      <c r="DM322">
        <v>32.1</v>
      </c>
      <c r="DN322">
        <v>71</v>
      </c>
    </row>
    <row r="323" spans="54:118" x14ac:dyDescent="0.3">
      <c r="BB323">
        <v>1.51</v>
      </c>
      <c r="BC323">
        <v>70</v>
      </c>
      <c r="BE323">
        <v>1.81</v>
      </c>
      <c r="BF323">
        <v>79</v>
      </c>
      <c r="BT323">
        <v>0.11</v>
      </c>
      <c r="BU323">
        <v>10</v>
      </c>
      <c r="BY323">
        <v>1.81</v>
      </c>
      <c r="BZ323">
        <v>47</v>
      </c>
      <c r="CE323">
        <v>28.55</v>
      </c>
      <c r="CF323">
        <v>76</v>
      </c>
      <c r="CV323" s="8"/>
      <c r="DG323">
        <v>3.81</v>
      </c>
      <c r="DH323">
        <v>47</v>
      </c>
      <c r="DI323" s="9"/>
      <c r="DM323">
        <v>32.049999999999997</v>
      </c>
      <c r="DN323">
        <v>71</v>
      </c>
    </row>
    <row r="324" spans="54:118" x14ac:dyDescent="0.3">
      <c r="BB324">
        <v>1.5</v>
      </c>
      <c r="BC324">
        <v>70</v>
      </c>
      <c r="BE324">
        <v>1.8</v>
      </c>
      <c r="BF324">
        <v>79</v>
      </c>
      <c r="BT324">
        <v>0.1</v>
      </c>
      <c r="BU324">
        <v>10</v>
      </c>
      <c r="BY324">
        <v>1.8</v>
      </c>
      <c r="BZ324">
        <v>47</v>
      </c>
      <c r="CE324">
        <v>28.5</v>
      </c>
      <c r="CF324">
        <v>76</v>
      </c>
      <c r="CV324" s="8"/>
      <c r="DG324">
        <v>3.8</v>
      </c>
      <c r="DH324">
        <v>47</v>
      </c>
      <c r="DI324" s="9"/>
      <c r="DM324">
        <v>32</v>
      </c>
      <c r="DN324">
        <v>71</v>
      </c>
    </row>
    <row r="325" spans="54:118" x14ac:dyDescent="0.3">
      <c r="BB325">
        <v>1.49</v>
      </c>
      <c r="BC325">
        <v>70</v>
      </c>
      <c r="BE325">
        <v>1.79</v>
      </c>
      <c r="BF325">
        <v>79</v>
      </c>
      <c r="BT325">
        <v>0.09</v>
      </c>
      <c r="BU325">
        <v>8</v>
      </c>
      <c r="BY325">
        <v>1.79</v>
      </c>
      <c r="BZ325">
        <v>47</v>
      </c>
      <c r="CE325">
        <v>28.45</v>
      </c>
      <c r="CF325">
        <v>76</v>
      </c>
      <c r="CV325" s="8"/>
      <c r="DG325">
        <v>3.79</v>
      </c>
      <c r="DH325">
        <v>47</v>
      </c>
      <c r="DI325" s="9"/>
      <c r="DM325">
        <v>31.95</v>
      </c>
      <c r="DN325">
        <v>71</v>
      </c>
    </row>
    <row r="326" spans="54:118" x14ac:dyDescent="0.3">
      <c r="BB326">
        <v>1.48</v>
      </c>
      <c r="BC326">
        <v>70</v>
      </c>
      <c r="BE326">
        <v>1.78</v>
      </c>
      <c r="BF326">
        <v>79</v>
      </c>
      <c r="BT326">
        <v>0.08</v>
      </c>
      <c r="BU326">
        <v>8</v>
      </c>
      <c r="BY326">
        <v>1.78</v>
      </c>
      <c r="BZ326">
        <v>47</v>
      </c>
      <c r="CE326">
        <v>28.4</v>
      </c>
      <c r="CF326">
        <v>76</v>
      </c>
      <c r="CV326" s="8"/>
      <c r="DG326">
        <v>3.78</v>
      </c>
      <c r="DH326">
        <v>47</v>
      </c>
      <c r="DI326" s="9"/>
      <c r="DM326">
        <v>31.9</v>
      </c>
      <c r="DN326">
        <v>71</v>
      </c>
    </row>
    <row r="327" spans="54:118" x14ac:dyDescent="0.3">
      <c r="BB327">
        <v>1.47</v>
      </c>
      <c r="BC327">
        <v>70</v>
      </c>
      <c r="BE327">
        <v>1.77</v>
      </c>
      <c r="BF327">
        <v>79</v>
      </c>
      <c r="BT327">
        <v>7.0000000000000007E-2</v>
      </c>
      <c r="BU327">
        <v>8</v>
      </c>
      <c r="BY327">
        <v>1.77</v>
      </c>
      <c r="BZ327">
        <v>47</v>
      </c>
      <c r="CE327">
        <v>28.35</v>
      </c>
      <c r="CF327">
        <v>76</v>
      </c>
      <c r="CV327" s="8"/>
      <c r="DG327">
        <v>3.77</v>
      </c>
      <c r="DH327">
        <v>47</v>
      </c>
      <c r="DI327" s="9"/>
      <c r="DM327">
        <v>31.85</v>
      </c>
      <c r="DN327">
        <v>71</v>
      </c>
    </row>
    <row r="328" spans="54:118" x14ac:dyDescent="0.3">
      <c r="BB328">
        <v>1.46</v>
      </c>
      <c r="BC328">
        <v>70</v>
      </c>
      <c r="BE328">
        <v>1.76</v>
      </c>
      <c r="BF328">
        <v>79</v>
      </c>
      <c r="BT328">
        <v>0.06</v>
      </c>
      <c r="BU328">
        <v>8</v>
      </c>
      <c r="BY328">
        <v>1.76</v>
      </c>
      <c r="BZ328">
        <v>47</v>
      </c>
      <c r="CE328">
        <v>28.3</v>
      </c>
      <c r="CF328">
        <v>76</v>
      </c>
      <c r="CV328" s="8"/>
      <c r="DG328">
        <v>3.76</v>
      </c>
      <c r="DH328">
        <v>47</v>
      </c>
      <c r="DI328" s="9"/>
      <c r="DM328">
        <v>31.8</v>
      </c>
      <c r="DN328">
        <v>71</v>
      </c>
    </row>
    <row r="329" spans="54:118" x14ac:dyDescent="0.3">
      <c r="BB329">
        <v>1.45</v>
      </c>
      <c r="BC329">
        <v>70</v>
      </c>
      <c r="BE329">
        <v>1.75</v>
      </c>
      <c r="BF329">
        <v>78</v>
      </c>
      <c r="BT329">
        <v>0.05</v>
      </c>
      <c r="BU329">
        <v>8</v>
      </c>
      <c r="BY329">
        <v>1.75</v>
      </c>
      <c r="BZ329">
        <v>47</v>
      </c>
      <c r="CE329">
        <v>28.25</v>
      </c>
      <c r="CF329">
        <v>76</v>
      </c>
      <c r="CV329" s="8"/>
      <c r="DG329">
        <v>3.75</v>
      </c>
      <c r="DH329">
        <v>47</v>
      </c>
      <c r="DI329" s="9"/>
      <c r="DM329">
        <v>31.75</v>
      </c>
      <c r="DN329">
        <v>71</v>
      </c>
    </row>
    <row r="330" spans="54:118" x14ac:dyDescent="0.3">
      <c r="BB330">
        <v>1.44</v>
      </c>
      <c r="BC330">
        <v>70</v>
      </c>
      <c r="BE330">
        <v>1.74</v>
      </c>
      <c r="BF330">
        <v>78</v>
      </c>
      <c r="BT330">
        <v>0.04</v>
      </c>
      <c r="BU330">
        <v>6</v>
      </c>
      <c r="BY330">
        <v>1.74</v>
      </c>
      <c r="BZ330">
        <v>47</v>
      </c>
      <c r="CE330">
        <v>28.2</v>
      </c>
      <c r="CF330">
        <v>76</v>
      </c>
      <c r="CV330" s="8"/>
      <c r="DG330">
        <v>3.74</v>
      </c>
      <c r="DH330">
        <v>47</v>
      </c>
      <c r="DI330" s="9"/>
      <c r="DM330">
        <v>31.7</v>
      </c>
      <c r="DN330">
        <v>71</v>
      </c>
    </row>
    <row r="331" spans="54:118" x14ac:dyDescent="0.3">
      <c r="BB331">
        <v>1.43</v>
      </c>
      <c r="BC331">
        <v>70</v>
      </c>
      <c r="BE331">
        <v>1.73</v>
      </c>
      <c r="BF331">
        <v>78</v>
      </c>
      <c r="BT331">
        <v>0.03</v>
      </c>
      <c r="BU331">
        <v>6</v>
      </c>
      <c r="BY331">
        <v>1.73</v>
      </c>
      <c r="BZ331">
        <v>46</v>
      </c>
      <c r="CE331">
        <v>28.15</v>
      </c>
      <c r="CF331">
        <v>76</v>
      </c>
      <c r="CV331" s="8"/>
      <c r="DG331">
        <v>3.73</v>
      </c>
      <c r="DH331">
        <v>47</v>
      </c>
      <c r="DI331" s="9"/>
      <c r="DM331">
        <v>31.65</v>
      </c>
      <c r="DN331">
        <v>71</v>
      </c>
    </row>
    <row r="332" spans="54:118" x14ac:dyDescent="0.3">
      <c r="BB332">
        <v>1.42</v>
      </c>
      <c r="BC332">
        <v>70</v>
      </c>
      <c r="BE332">
        <v>1.72</v>
      </c>
      <c r="BF332">
        <v>78</v>
      </c>
      <c r="BT332">
        <v>0.02</v>
      </c>
      <c r="BU332">
        <v>6</v>
      </c>
      <c r="BY332">
        <v>1.72</v>
      </c>
      <c r="BZ332">
        <v>46</v>
      </c>
      <c r="CE332">
        <v>28.1</v>
      </c>
      <c r="CF332">
        <v>76</v>
      </c>
      <c r="CV332" s="8"/>
      <c r="DG332">
        <v>3.72</v>
      </c>
      <c r="DH332">
        <v>47</v>
      </c>
      <c r="DI332" s="9"/>
      <c r="DM332">
        <v>31.6</v>
      </c>
      <c r="DN332">
        <v>71</v>
      </c>
    </row>
    <row r="333" spans="54:118" x14ac:dyDescent="0.3">
      <c r="BB333">
        <v>1.41</v>
      </c>
      <c r="BC333">
        <v>70</v>
      </c>
      <c r="BE333">
        <v>1.71</v>
      </c>
      <c r="BF333">
        <v>78</v>
      </c>
      <c r="BT333">
        <v>0.01</v>
      </c>
      <c r="BU333">
        <v>6</v>
      </c>
      <c r="BY333">
        <v>1.71</v>
      </c>
      <c r="BZ333">
        <v>46</v>
      </c>
      <c r="CE333">
        <v>28.05</v>
      </c>
      <c r="CF333">
        <v>76</v>
      </c>
      <c r="CV333" s="8"/>
      <c r="DG333">
        <v>3.71</v>
      </c>
      <c r="DH333">
        <v>47</v>
      </c>
      <c r="DI333" s="9"/>
      <c r="DM333">
        <v>31.55</v>
      </c>
      <c r="DN333">
        <v>71</v>
      </c>
    </row>
    <row r="334" spans="54:118" x14ac:dyDescent="0.3">
      <c r="BB334">
        <v>1.4</v>
      </c>
      <c r="BC334">
        <v>70</v>
      </c>
      <c r="BE334">
        <v>1.7</v>
      </c>
      <c r="BF334">
        <v>78</v>
      </c>
      <c r="BT334">
        <v>0</v>
      </c>
      <c r="BU334">
        <v>6</v>
      </c>
      <c r="BY334">
        <v>1.7</v>
      </c>
      <c r="BZ334">
        <v>46</v>
      </c>
      <c r="CE334">
        <v>28</v>
      </c>
      <c r="CF334">
        <v>76</v>
      </c>
      <c r="CV334" s="8"/>
      <c r="DG334">
        <v>3.7</v>
      </c>
      <c r="DH334">
        <v>47</v>
      </c>
      <c r="DI334" s="9"/>
      <c r="DM334">
        <v>31.5</v>
      </c>
      <c r="DN334">
        <v>71</v>
      </c>
    </row>
    <row r="335" spans="54:118" x14ac:dyDescent="0.3">
      <c r="BB335">
        <v>1.39</v>
      </c>
      <c r="BC335">
        <v>69</v>
      </c>
      <c r="BE335">
        <v>1.69</v>
      </c>
      <c r="BF335">
        <v>78</v>
      </c>
      <c r="BY335">
        <v>1.69</v>
      </c>
      <c r="BZ335">
        <v>46</v>
      </c>
      <c r="CE335">
        <v>27.95</v>
      </c>
      <c r="CF335">
        <v>76</v>
      </c>
      <c r="CV335" s="8"/>
      <c r="DG335">
        <v>3.69</v>
      </c>
      <c r="DH335">
        <v>46</v>
      </c>
      <c r="DI335" s="9"/>
      <c r="DM335">
        <v>31.45</v>
      </c>
      <c r="DN335">
        <v>71</v>
      </c>
    </row>
    <row r="336" spans="54:118" x14ac:dyDescent="0.3">
      <c r="BB336">
        <v>1.38</v>
      </c>
      <c r="BC336">
        <v>69</v>
      </c>
      <c r="BE336">
        <v>1.68</v>
      </c>
      <c r="BF336">
        <v>78</v>
      </c>
      <c r="BY336">
        <v>1.68</v>
      </c>
      <c r="BZ336">
        <v>46</v>
      </c>
      <c r="CE336">
        <v>27.9</v>
      </c>
      <c r="CF336">
        <v>76</v>
      </c>
      <c r="CV336" s="8"/>
      <c r="DG336">
        <v>3.68</v>
      </c>
      <c r="DH336">
        <v>46</v>
      </c>
      <c r="DI336" s="9"/>
      <c r="DM336">
        <v>31.4</v>
      </c>
      <c r="DN336">
        <v>71</v>
      </c>
    </row>
    <row r="337" spans="54:118" x14ac:dyDescent="0.3">
      <c r="BB337">
        <v>1.37</v>
      </c>
      <c r="BC337">
        <v>69</v>
      </c>
      <c r="BE337">
        <v>1.67</v>
      </c>
      <c r="BF337">
        <v>78</v>
      </c>
      <c r="BY337">
        <v>1.67</v>
      </c>
      <c r="BZ337">
        <v>46</v>
      </c>
      <c r="CE337">
        <v>27.85</v>
      </c>
      <c r="CF337">
        <v>76</v>
      </c>
      <c r="CV337" s="8"/>
      <c r="DG337">
        <v>3.67</v>
      </c>
      <c r="DH337">
        <v>46</v>
      </c>
      <c r="DI337" s="9"/>
      <c r="DM337">
        <v>31.35</v>
      </c>
      <c r="DN337">
        <v>71</v>
      </c>
    </row>
    <row r="338" spans="54:118" x14ac:dyDescent="0.3">
      <c r="BB338">
        <v>1.36</v>
      </c>
      <c r="BC338">
        <v>69</v>
      </c>
      <c r="BE338">
        <v>1.66</v>
      </c>
      <c r="BF338">
        <v>78</v>
      </c>
      <c r="BY338">
        <v>1.66</v>
      </c>
      <c r="BZ338">
        <v>46</v>
      </c>
      <c r="CE338">
        <v>27.8</v>
      </c>
      <c r="CF338">
        <v>76</v>
      </c>
      <c r="CV338" s="8"/>
      <c r="DG338">
        <v>3.66</v>
      </c>
      <c r="DH338">
        <v>46</v>
      </c>
      <c r="DI338" s="9"/>
      <c r="DM338">
        <v>31.3</v>
      </c>
      <c r="DN338">
        <v>71</v>
      </c>
    </row>
    <row r="339" spans="54:118" x14ac:dyDescent="0.3">
      <c r="BB339">
        <v>1.35</v>
      </c>
      <c r="BC339">
        <v>69</v>
      </c>
      <c r="BE339">
        <v>1.65</v>
      </c>
      <c r="BF339">
        <v>78</v>
      </c>
      <c r="BY339">
        <v>1.65</v>
      </c>
      <c r="BZ339">
        <v>46</v>
      </c>
      <c r="CE339">
        <v>27.75</v>
      </c>
      <c r="CF339">
        <v>76</v>
      </c>
      <c r="CV339" s="8"/>
      <c r="DG339">
        <v>3.65</v>
      </c>
      <c r="DH339">
        <v>46</v>
      </c>
      <c r="DI339" s="9"/>
      <c r="DM339">
        <v>31.25</v>
      </c>
      <c r="DN339">
        <v>71</v>
      </c>
    </row>
    <row r="340" spans="54:118" x14ac:dyDescent="0.3">
      <c r="BB340">
        <v>1.34</v>
      </c>
      <c r="BC340">
        <v>69</v>
      </c>
      <c r="BE340">
        <v>1.64</v>
      </c>
      <c r="BF340">
        <v>78</v>
      </c>
      <c r="BY340">
        <v>1.64</v>
      </c>
      <c r="BZ340">
        <v>46</v>
      </c>
      <c r="CE340">
        <v>27.7</v>
      </c>
      <c r="CF340">
        <v>76</v>
      </c>
      <c r="CV340" s="8"/>
      <c r="DG340">
        <v>3.64</v>
      </c>
      <c r="DH340">
        <v>46</v>
      </c>
      <c r="DI340" s="9"/>
      <c r="DM340">
        <v>31.2</v>
      </c>
      <c r="DN340">
        <v>71</v>
      </c>
    </row>
    <row r="341" spans="54:118" x14ac:dyDescent="0.3">
      <c r="BB341">
        <v>1.33</v>
      </c>
      <c r="BC341">
        <v>69</v>
      </c>
      <c r="BE341">
        <v>1.63</v>
      </c>
      <c r="BF341">
        <v>78</v>
      </c>
      <c r="BY341">
        <v>1.63</v>
      </c>
      <c r="BZ341">
        <v>46</v>
      </c>
      <c r="CE341">
        <v>27.65</v>
      </c>
      <c r="CF341">
        <v>76</v>
      </c>
      <c r="CV341" s="8"/>
      <c r="DG341">
        <v>3.63</v>
      </c>
      <c r="DH341">
        <v>46</v>
      </c>
      <c r="DI341" s="9"/>
      <c r="DM341">
        <v>31.15</v>
      </c>
      <c r="DN341">
        <v>71</v>
      </c>
    </row>
    <row r="342" spans="54:118" x14ac:dyDescent="0.3">
      <c r="BB342">
        <v>1.32</v>
      </c>
      <c r="BC342">
        <v>69</v>
      </c>
      <c r="BE342">
        <v>1.62</v>
      </c>
      <c r="BF342">
        <v>78</v>
      </c>
      <c r="BY342">
        <v>1.62</v>
      </c>
      <c r="BZ342">
        <v>45</v>
      </c>
      <c r="CE342">
        <v>27.6</v>
      </c>
      <c r="CF342">
        <v>76</v>
      </c>
      <c r="CV342" s="8"/>
      <c r="DG342">
        <v>3.62</v>
      </c>
      <c r="DH342">
        <v>46</v>
      </c>
      <c r="DI342" s="9"/>
      <c r="DM342">
        <v>31.1</v>
      </c>
      <c r="DN342">
        <v>71</v>
      </c>
    </row>
    <row r="343" spans="54:118" x14ac:dyDescent="0.3">
      <c r="BB343">
        <v>1.31</v>
      </c>
      <c r="BC343">
        <v>69</v>
      </c>
      <c r="BE343">
        <v>1.61</v>
      </c>
      <c r="BF343">
        <v>78</v>
      </c>
      <c r="BY343">
        <v>1.61</v>
      </c>
      <c r="BZ343">
        <v>45</v>
      </c>
      <c r="CE343">
        <v>27.55</v>
      </c>
      <c r="CF343">
        <v>76</v>
      </c>
      <c r="CV343" s="8"/>
      <c r="DG343">
        <v>3.61</v>
      </c>
      <c r="DH343">
        <v>46</v>
      </c>
      <c r="DI343" s="9"/>
      <c r="DM343">
        <v>31.05</v>
      </c>
      <c r="DN343">
        <v>71</v>
      </c>
    </row>
    <row r="344" spans="54:118" x14ac:dyDescent="0.3">
      <c r="BB344">
        <v>1.3</v>
      </c>
      <c r="BC344">
        <v>69</v>
      </c>
      <c r="BE344">
        <v>1.6</v>
      </c>
      <c r="BF344">
        <v>78</v>
      </c>
      <c r="BY344">
        <v>1.6</v>
      </c>
      <c r="BZ344">
        <v>45</v>
      </c>
      <c r="CE344">
        <v>27.5</v>
      </c>
      <c r="CF344">
        <v>76</v>
      </c>
      <c r="CV344" s="8"/>
      <c r="DG344">
        <v>3.6</v>
      </c>
      <c r="DH344">
        <v>46</v>
      </c>
      <c r="DI344" s="9"/>
      <c r="DM344">
        <v>31</v>
      </c>
      <c r="DN344">
        <v>71</v>
      </c>
    </row>
    <row r="345" spans="54:118" x14ac:dyDescent="0.3">
      <c r="BB345">
        <v>1.29</v>
      </c>
      <c r="BC345">
        <v>68</v>
      </c>
      <c r="BE345">
        <v>1.59</v>
      </c>
      <c r="BF345">
        <v>78</v>
      </c>
      <c r="BY345">
        <v>1.59</v>
      </c>
      <c r="BZ345">
        <v>45</v>
      </c>
      <c r="CE345">
        <v>27.45</v>
      </c>
      <c r="CF345">
        <v>76</v>
      </c>
      <c r="CV345" s="8"/>
      <c r="DG345">
        <v>3.59</v>
      </c>
      <c r="DH345">
        <v>46</v>
      </c>
      <c r="DI345" s="9"/>
      <c r="DM345">
        <v>30.95</v>
      </c>
      <c r="DN345">
        <v>71</v>
      </c>
    </row>
    <row r="346" spans="54:118" x14ac:dyDescent="0.3">
      <c r="BB346">
        <v>1.28</v>
      </c>
      <c r="BC346">
        <v>68</v>
      </c>
      <c r="BE346">
        <v>1.58</v>
      </c>
      <c r="BF346">
        <v>78</v>
      </c>
      <c r="BY346">
        <v>1.58</v>
      </c>
      <c r="BZ346">
        <v>45</v>
      </c>
      <c r="CE346">
        <v>27.4</v>
      </c>
      <c r="CF346">
        <v>76</v>
      </c>
      <c r="CV346" s="8"/>
      <c r="DG346">
        <v>3.58</v>
      </c>
      <c r="DH346">
        <v>46</v>
      </c>
      <c r="DI346" s="9"/>
      <c r="DM346">
        <v>30.9</v>
      </c>
      <c r="DN346">
        <v>71</v>
      </c>
    </row>
    <row r="347" spans="54:118" x14ac:dyDescent="0.3">
      <c r="BB347">
        <v>1.27</v>
      </c>
      <c r="BC347">
        <v>68</v>
      </c>
      <c r="BE347">
        <v>1.57</v>
      </c>
      <c r="BF347">
        <v>78</v>
      </c>
      <c r="BY347">
        <v>1.57</v>
      </c>
      <c r="BZ347">
        <v>45</v>
      </c>
      <c r="CE347">
        <v>27.35</v>
      </c>
      <c r="CF347">
        <v>76</v>
      </c>
      <c r="CV347" s="8"/>
      <c r="DG347">
        <v>3.57</v>
      </c>
      <c r="DH347">
        <v>46</v>
      </c>
      <c r="DI347" s="9"/>
      <c r="DM347">
        <v>30.85</v>
      </c>
      <c r="DN347">
        <v>71</v>
      </c>
    </row>
    <row r="348" spans="54:118" x14ac:dyDescent="0.3">
      <c r="BB348">
        <v>1.26</v>
      </c>
      <c r="BC348">
        <v>68</v>
      </c>
      <c r="BE348">
        <v>1.56</v>
      </c>
      <c r="BF348">
        <v>77</v>
      </c>
      <c r="BY348">
        <v>1.56</v>
      </c>
      <c r="BZ348">
        <v>45</v>
      </c>
      <c r="CE348">
        <v>27.3</v>
      </c>
      <c r="CF348">
        <v>76</v>
      </c>
      <c r="CV348" s="8"/>
      <c r="DG348">
        <v>3.56</v>
      </c>
      <c r="DH348">
        <v>46</v>
      </c>
      <c r="DI348" s="9"/>
      <c r="DM348">
        <v>30.8</v>
      </c>
      <c r="DN348">
        <v>71</v>
      </c>
    </row>
    <row r="349" spans="54:118" x14ac:dyDescent="0.3">
      <c r="BB349">
        <v>1.25</v>
      </c>
      <c r="BC349">
        <v>68</v>
      </c>
      <c r="BE349">
        <v>1.55</v>
      </c>
      <c r="BF349">
        <v>77</v>
      </c>
      <c r="BY349">
        <v>1.55</v>
      </c>
      <c r="BZ349">
        <v>45</v>
      </c>
      <c r="CE349">
        <v>27.25</v>
      </c>
      <c r="CF349">
        <v>76</v>
      </c>
      <c r="CV349" s="8"/>
      <c r="DG349">
        <v>3.55</v>
      </c>
      <c r="DH349">
        <v>46</v>
      </c>
      <c r="DI349" s="9"/>
      <c r="DM349">
        <v>30.75</v>
      </c>
      <c r="DN349">
        <v>71</v>
      </c>
    </row>
    <row r="350" spans="54:118" x14ac:dyDescent="0.3">
      <c r="BB350">
        <v>1.24</v>
      </c>
      <c r="BC350">
        <v>68</v>
      </c>
      <c r="BE350">
        <v>1.54</v>
      </c>
      <c r="BF350">
        <v>77</v>
      </c>
      <c r="BY350">
        <v>1.54</v>
      </c>
      <c r="BZ350">
        <v>45</v>
      </c>
      <c r="CE350">
        <v>27.2</v>
      </c>
      <c r="CF350">
        <v>76</v>
      </c>
      <c r="CV350" s="8"/>
      <c r="DG350">
        <v>3.54</v>
      </c>
      <c r="DH350">
        <v>46</v>
      </c>
      <c r="DI350" s="9"/>
      <c r="DM350">
        <v>30.7</v>
      </c>
      <c r="DN350">
        <v>71</v>
      </c>
    </row>
    <row r="351" spans="54:118" x14ac:dyDescent="0.3">
      <c r="BB351">
        <v>1.23</v>
      </c>
      <c r="BC351">
        <v>68</v>
      </c>
      <c r="BE351">
        <v>1.53</v>
      </c>
      <c r="BF351">
        <v>77</v>
      </c>
      <c r="BY351">
        <v>1.53</v>
      </c>
      <c r="BZ351">
        <v>44</v>
      </c>
      <c r="CE351">
        <v>27.15</v>
      </c>
      <c r="CF351">
        <v>76</v>
      </c>
      <c r="CV351" s="8"/>
      <c r="DG351">
        <v>3.53</v>
      </c>
      <c r="DH351">
        <v>46</v>
      </c>
      <c r="DI351" s="9"/>
      <c r="DM351">
        <v>30.65</v>
      </c>
      <c r="DN351">
        <v>71</v>
      </c>
    </row>
    <row r="352" spans="54:118" x14ac:dyDescent="0.3">
      <c r="BB352">
        <v>1.22</v>
      </c>
      <c r="BC352">
        <v>68</v>
      </c>
      <c r="BE352">
        <v>1.52</v>
      </c>
      <c r="BF352">
        <v>77</v>
      </c>
      <c r="BY352">
        <v>1.52</v>
      </c>
      <c r="BZ352">
        <v>44</v>
      </c>
      <c r="CE352">
        <v>27.1</v>
      </c>
      <c r="CF352">
        <v>76</v>
      </c>
      <c r="CV352" s="8"/>
      <c r="DG352">
        <v>3.52</v>
      </c>
      <c r="DH352">
        <v>46</v>
      </c>
      <c r="DI352" s="9"/>
      <c r="DM352">
        <v>30.6</v>
      </c>
      <c r="DN352">
        <v>71</v>
      </c>
    </row>
    <row r="353" spans="54:118" x14ac:dyDescent="0.3">
      <c r="BB353">
        <v>1.21</v>
      </c>
      <c r="BC353">
        <v>68</v>
      </c>
      <c r="BE353">
        <v>1.51</v>
      </c>
      <c r="BF353">
        <v>77</v>
      </c>
      <c r="BY353">
        <v>1.51</v>
      </c>
      <c r="BZ353">
        <v>44</v>
      </c>
      <c r="CE353">
        <v>27.05</v>
      </c>
      <c r="CF353">
        <v>76</v>
      </c>
      <c r="CV353" s="8"/>
      <c r="DG353">
        <v>3.51</v>
      </c>
      <c r="DH353">
        <v>46</v>
      </c>
      <c r="DI353" s="9"/>
      <c r="DM353">
        <v>30.55</v>
      </c>
      <c r="DN353">
        <v>71</v>
      </c>
    </row>
    <row r="354" spans="54:118" x14ac:dyDescent="0.3">
      <c r="BB354">
        <v>1.2</v>
      </c>
      <c r="BC354">
        <v>68</v>
      </c>
      <c r="BE354">
        <v>1.5</v>
      </c>
      <c r="BF354">
        <v>77</v>
      </c>
      <c r="BY354">
        <v>1.5</v>
      </c>
      <c r="BZ354">
        <v>44</v>
      </c>
      <c r="CE354">
        <v>27</v>
      </c>
      <c r="CF354">
        <v>76</v>
      </c>
      <c r="CV354" s="8"/>
      <c r="DG354">
        <v>3.5</v>
      </c>
      <c r="DH354">
        <v>45</v>
      </c>
      <c r="DI354" s="9"/>
      <c r="DM354">
        <v>30.5</v>
      </c>
      <c r="DN354">
        <v>71</v>
      </c>
    </row>
    <row r="355" spans="54:118" x14ac:dyDescent="0.3">
      <c r="BB355">
        <v>1.19</v>
      </c>
      <c r="BC355">
        <v>67</v>
      </c>
      <c r="BE355">
        <v>1.49</v>
      </c>
      <c r="BF355">
        <v>77</v>
      </c>
      <c r="BY355">
        <v>1.49</v>
      </c>
      <c r="BZ355">
        <v>44</v>
      </c>
      <c r="CE355">
        <v>26.95</v>
      </c>
      <c r="CF355">
        <v>75</v>
      </c>
      <c r="CV355" s="8"/>
      <c r="DG355">
        <v>3.49</v>
      </c>
      <c r="DH355">
        <v>45</v>
      </c>
      <c r="DI355" s="9"/>
      <c r="DM355">
        <v>30.45</v>
      </c>
      <c r="DN355">
        <v>71</v>
      </c>
    </row>
    <row r="356" spans="54:118" x14ac:dyDescent="0.3">
      <c r="BB356">
        <v>1.18</v>
      </c>
      <c r="BC356">
        <v>67</v>
      </c>
      <c r="BE356">
        <v>1.48</v>
      </c>
      <c r="BF356">
        <v>77</v>
      </c>
      <c r="BY356">
        <v>1.48</v>
      </c>
      <c r="BZ356">
        <v>44</v>
      </c>
      <c r="CE356">
        <v>26.9</v>
      </c>
      <c r="CF356">
        <v>75</v>
      </c>
      <c r="CV356" s="8"/>
      <c r="DG356">
        <v>3.48</v>
      </c>
      <c r="DH356">
        <v>45</v>
      </c>
      <c r="DI356" s="9"/>
      <c r="DM356">
        <v>30.4</v>
      </c>
      <c r="DN356">
        <v>71</v>
      </c>
    </row>
    <row r="357" spans="54:118" x14ac:dyDescent="0.3">
      <c r="BB357">
        <v>1.17</v>
      </c>
      <c r="BC357">
        <v>67</v>
      </c>
      <c r="BE357">
        <v>1.47</v>
      </c>
      <c r="BF357">
        <v>77</v>
      </c>
      <c r="BY357">
        <v>1.47</v>
      </c>
      <c r="BZ357">
        <v>44</v>
      </c>
      <c r="CE357">
        <v>26.85</v>
      </c>
      <c r="CF357">
        <v>75</v>
      </c>
      <c r="CV357" s="8"/>
      <c r="DG357">
        <v>3.47</v>
      </c>
      <c r="DH357">
        <v>45</v>
      </c>
      <c r="DI357" s="9"/>
      <c r="DM357">
        <v>30.35</v>
      </c>
      <c r="DN357">
        <v>71</v>
      </c>
    </row>
    <row r="358" spans="54:118" x14ac:dyDescent="0.3">
      <c r="BB358">
        <v>1.1599999999999999</v>
      </c>
      <c r="BC358">
        <v>67</v>
      </c>
      <c r="BE358">
        <v>1.46</v>
      </c>
      <c r="BF358">
        <v>77</v>
      </c>
      <c r="BY358">
        <v>1.46</v>
      </c>
      <c r="BZ358">
        <v>44</v>
      </c>
      <c r="CE358">
        <v>26.8</v>
      </c>
      <c r="CF358">
        <v>75</v>
      </c>
      <c r="CV358" s="8"/>
      <c r="DG358">
        <v>3.46</v>
      </c>
      <c r="DH358">
        <v>45</v>
      </c>
      <c r="DI358" s="9"/>
      <c r="DM358">
        <v>30.3</v>
      </c>
      <c r="DN358">
        <v>71</v>
      </c>
    </row>
    <row r="359" spans="54:118" x14ac:dyDescent="0.3">
      <c r="BB359">
        <v>1.1499999999999999</v>
      </c>
      <c r="BC359">
        <v>67</v>
      </c>
      <c r="BE359">
        <v>1.45</v>
      </c>
      <c r="BF359">
        <v>77</v>
      </c>
      <c r="BY359">
        <v>1.45</v>
      </c>
      <c r="BZ359">
        <v>44</v>
      </c>
      <c r="CE359">
        <v>26.75</v>
      </c>
      <c r="CF359">
        <v>75</v>
      </c>
      <c r="CV359" s="8"/>
      <c r="DG359">
        <v>3.45</v>
      </c>
      <c r="DH359">
        <v>45</v>
      </c>
      <c r="DI359" s="9"/>
      <c r="DM359">
        <v>30.25</v>
      </c>
      <c r="DN359">
        <v>71</v>
      </c>
    </row>
    <row r="360" spans="54:118" x14ac:dyDescent="0.3">
      <c r="BB360">
        <v>1.1399999999999999</v>
      </c>
      <c r="BC360">
        <v>67</v>
      </c>
      <c r="BE360">
        <v>1.44</v>
      </c>
      <c r="BF360">
        <v>76</v>
      </c>
      <c r="BY360">
        <v>1.44</v>
      </c>
      <c r="BZ360">
        <v>44</v>
      </c>
      <c r="CE360">
        <v>26.7</v>
      </c>
      <c r="CF360">
        <v>75</v>
      </c>
      <c r="CV360" s="8"/>
      <c r="DG360">
        <v>3.44</v>
      </c>
      <c r="DH360">
        <v>45</v>
      </c>
      <c r="DI360" s="9"/>
      <c r="DM360">
        <v>30.2</v>
      </c>
      <c r="DN360">
        <v>71</v>
      </c>
    </row>
    <row r="361" spans="54:118" x14ac:dyDescent="0.3">
      <c r="BB361">
        <v>1.1299999999999999</v>
      </c>
      <c r="BC361">
        <v>67</v>
      </c>
      <c r="BE361">
        <v>1.43</v>
      </c>
      <c r="BF361">
        <v>76</v>
      </c>
      <c r="BY361">
        <v>1.43</v>
      </c>
      <c r="BZ361">
        <v>44</v>
      </c>
      <c r="CE361">
        <v>26.65</v>
      </c>
      <c r="CF361">
        <v>75</v>
      </c>
      <c r="CV361" s="8"/>
      <c r="DG361">
        <v>3.43</v>
      </c>
      <c r="DH361">
        <v>45</v>
      </c>
      <c r="DI361" s="9"/>
      <c r="DM361">
        <v>30.15</v>
      </c>
      <c r="DN361">
        <v>71</v>
      </c>
    </row>
    <row r="362" spans="54:118" x14ac:dyDescent="0.3">
      <c r="BB362">
        <v>1.1200000000000001</v>
      </c>
      <c r="BC362">
        <v>67</v>
      </c>
      <c r="BE362">
        <v>1.42</v>
      </c>
      <c r="BF362">
        <v>76</v>
      </c>
      <c r="BY362">
        <v>1.42</v>
      </c>
      <c r="BZ362">
        <v>43</v>
      </c>
      <c r="CE362">
        <v>26.6</v>
      </c>
      <c r="CF362">
        <v>75</v>
      </c>
      <c r="CV362" s="8"/>
      <c r="DG362">
        <v>3.42</v>
      </c>
      <c r="DH362">
        <v>45</v>
      </c>
      <c r="DI362" s="9"/>
      <c r="DM362">
        <v>30.1</v>
      </c>
      <c r="DN362">
        <v>71</v>
      </c>
    </row>
    <row r="363" spans="54:118" x14ac:dyDescent="0.3">
      <c r="BB363">
        <v>1.1100000000000001</v>
      </c>
      <c r="BC363">
        <v>67</v>
      </c>
      <c r="BE363">
        <v>1.41</v>
      </c>
      <c r="BF363">
        <v>76</v>
      </c>
      <c r="BY363">
        <v>1.41</v>
      </c>
      <c r="BZ363">
        <v>43</v>
      </c>
      <c r="CE363">
        <v>26.55</v>
      </c>
      <c r="CF363">
        <v>75</v>
      </c>
      <c r="CV363" s="8"/>
      <c r="DG363">
        <v>3.41</v>
      </c>
      <c r="DH363">
        <v>45</v>
      </c>
      <c r="DI363" s="9"/>
      <c r="DM363">
        <v>30.05</v>
      </c>
      <c r="DN363">
        <v>71</v>
      </c>
    </row>
    <row r="364" spans="54:118" x14ac:dyDescent="0.3">
      <c r="BB364">
        <v>1.1000000000000001</v>
      </c>
      <c r="BC364">
        <v>67</v>
      </c>
      <c r="BE364">
        <v>1.4</v>
      </c>
      <c r="BF364">
        <v>76</v>
      </c>
      <c r="BY364">
        <v>1.4</v>
      </c>
      <c r="BZ364">
        <v>43</v>
      </c>
      <c r="CE364">
        <v>26.5</v>
      </c>
      <c r="CF364">
        <v>75</v>
      </c>
      <c r="CV364" s="8"/>
      <c r="DG364">
        <v>3.4</v>
      </c>
      <c r="DH364">
        <v>45</v>
      </c>
      <c r="DI364" s="9"/>
      <c r="DM364">
        <v>30</v>
      </c>
      <c r="DN364">
        <v>71</v>
      </c>
    </row>
    <row r="365" spans="54:118" x14ac:dyDescent="0.3">
      <c r="BB365">
        <v>1.0900000000000001</v>
      </c>
      <c r="BC365">
        <v>66</v>
      </c>
      <c r="BE365">
        <v>1.39</v>
      </c>
      <c r="BF365">
        <v>76</v>
      </c>
      <c r="BY365">
        <v>1.39</v>
      </c>
      <c r="BZ365">
        <v>43</v>
      </c>
      <c r="CE365">
        <v>26.45</v>
      </c>
      <c r="CF365">
        <v>75</v>
      </c>
      <c r="CV365" s="8"/>
      <c r="DG365">
        <v>3.39</v>
      </c>
      <c r="DH365">
        <v>45</v>
      </c>
      <c r="DI365" s="9"/>
      <c r="DM365">
        <v>29.95</v>
      </c>
      <c r="DN365">
        <v>70</v>
      </c>
    </row>
    <row r="366" spans="54:118" x14ac:dyDescent="0.3">
      <c r="BB366">
        <v>1.08</v>
      </c>
      <c r="BC366">
        <v>66</v>
      </c>
      <c r="BE366">
        <v>1.38</v>
      </c>
      <c r="BF366">
        <v>76</v>
      </c>
      <c r="BY366">
        <v>1.38</v>
      </c>
      <c r="BZ366">
        <v>43</v>
      </c>
      <c r="CE366">
        <v>26.4</v>
      </c>
      <c r="CF366">
        <v>75</v>
      </c>
      <c r="CV366" s="8"/>
      <c r="DG366">
        <v>3.38</v>
      </c>
      <c r="DH366">
        <v>45</v>
      </c>
      <c r="DI366" s="9"/>
      <c r="DM366">
        <v>29.9</v>
      </c>
      <c r="DN366">
        <v>70</v>
      </c>
    </row>
    <row r="367" spans="54:118" x14ac:dyDescent="0.3">
      <c r="BB367">
        <v>1.07</v>
      </c>
      <c r="BC367">
        <v>66</v>
      </c>
      <c r="BE367">
        <v>1.37</v>
      </c>
      <c r="BF367">
        <v>76</v>
      </c>
      <c r="BY367">
        <v>1.37</v>
      </c>
      <c r="BZ367">
        <v>43</v>
      </c>
      <c r="CE367">
        <v>26.35</v>
      </c>
      <c r="CF367">
        <v>75</v>
      </c>
      <c r="CV367" s="8"/>
      <c r="DG367">
        <v>3.37</v>
      </c>
      <c r="DH367">
        <v>45</v>
      </c>
      <c r="DI367" s="9"/>
      <c r="DM367">
        <v>29.85</v>
      </c>
      <c r="DN367">
        <v>70</v>
      </c>
    </row>
    <row r="368" spans="54:118" x14ac:dyDescent="0.3">
      <c r="BB368">
        <v>1.06</v>
      </c>
      <c r="BC368">
        <v>66</v>
      </c>
      <c r="BE368">
        <v>1.36</v>
      </c>
      <c r="BF368">
        <v>76</v>
      </c>
      <c r="BY368">
        <v>1.36</v>
      </c>
      <c r="BZ368">
        <v>42</v>
      </c>
      <c r="CE368">
        <v>26.3</v>
      </c>
      <c r="CF368">
        <v>75</v>
      </c>
      <c r="CV368" s="8"/>
      <c r="DG368">
        <v>3.36</v>
      </c>
      <c r="DH368">
        <v>45</v>
      </c>
      <c r="DI368" s="9"/>
      <c r="DM368">
        <v>29.8</v>
      </c>
      <c r="DN368">
        <v>70</v>
      </c>
    </row>
    <row r="369" spans="54:118" x14ac:dyDescent="0.3">
      <c r="BB369">
        <v>1.05</v>
      </c>
      <c r="BC369">
        <v>66</v>
      </c>
      <c r="BE369">
        <v>1.35</v>
      </c>
      <c r="BF369">
        <v>76</v>
      </c>
      <c r="BY369">
        <v>1.35</v>
      </c>
      <c r="BZ369">
        <v>42</v>
      </c>
      <c r="CE369">
        <v>26.25</v>
      </c>
      <c r="CF369">
        <v>75</v>
      </c>
      <c r="CV369" s="8"/>
      <c r="DG369">
        <v>3.35</v>
      </c>
      <c r="DH369">
        <v>45</v>
      </c>
      <c r="DI369" s="9"/>
      <c r="DM369">
        <v>29.75</v>
      </c>
      <c r="DN369">
        <v>70</v>
      </c>
    </row>
    <row r="370" spans="54:118" x14ac:dyDescent="0.3">
      <c r="BB370">
        <v>1.04</v>
      </c>
      <c r="BC370">
        <v>66</v>
      </c>
      <c r="BE370">
        <v>1.34</v>
      </c>
      <c r="BF370">
        <v>76</v>
      </c>
      <c r="BY370">
        <v>1.34</v>
      </c>
      <c r="BZ370">
        <v>42</v>
      </c>
      <c r="CE370">
        <v>26.2</v>
      </c>
      <c r="CF370">
        <v>75</v>
      </c>
      <c r="CV370" s="8"/>
      <c r="DG370">
        <v>3.34</v>
      </c>
      <c r="DH370">
        <v>45</v>
      </c>
      <c r="DI370" s="9"/>
      <c r="DM370">
        <v>29.7</v>
      </c>
      <c r="DN370">
        <v>70</v>
      </c>
    </row>
    <row r="371" spans="54:118" x14ac:dyDescent="0.3">
      <c r="BB371">
        <v>1.03</v>
      </c>
      <c r="BC371">
        <v>66</v>
      </c>
      <c r="BE371">
        <v>1.33</v>
      </c>
      <c r="BF371">
        <v>76</v>
      </c>
      <c r="BY371">
        <v>1.33</v>
      </c>
      <c r="BZ371">
        <v>41</v>
      </c>
      <c r="CE371">
        <v>26.15</v>
      </c>
      <c r="CF371">
        <v>75</v>
      </c>
      <c r="CV371" s="8"/>
      <c r="DG371">
        <v>3.33</v>
      </c>
      <c r="DH371">
        <v>45</v>
      </c>
      <c r="DI371" s="9"/>
      <c r="DM371">
        <v>29.65</v>
      </c>
      <c r="DN371">
        <v>70</v>
      </c>
    </row>
    <row r="372" spans="54:118" x14ac:dyDescent="0.3">
      <c r="BB372">
        <v>1.02</v>
      </c>
      <c r="BC372">
        <v>66</v>
      </c>
      <c r="BE372">
        <v>1.32</v>
      </c>
      <c r="BF372">
        <v>76</v>
      </c>
      <c r="BY372">
        <v>1.32</v>
      </c>
      <c r="BZ372">
        <v>41</v>
      </c>
      <c r="CE372">
        <v>26.1</v>
      </c>
      <c r="CF372">
        <v>75</v>
      </c>
      <c r="CV372" s="8"/>
      <c r="DG372">
        <v>3.32</v>
      </c>
      <c r="DH372">
        <v>45</v>
      </c>
      <c r="DI372" s="9"/>
      <c r="DM372">
        <v>29.6</v>
      </c>
      <c r="DN372">
        <v>70</v>
      </c>
    </row>
    <row r="373" spans="54:118" x14ac:dyDescent="0.3">
      <c r="BB373">
        <v>1.01</v>
      </c>
      <c r="BC373">
        <v>66</v>
      </c>
      <c r="BE373">
        <v>1.31</v>
      </c>
      <c r="BF373">
        <v>76</v>
      </c>
      <c r="BY373">
        <v>1.31</v>
      </c>
      <c r="BZ373">
        <v>41</v>
      </c>
      <c r="CE373">
        <v>26.05</v>
      </c>
      <c r="CF373">
        <v>75</v>
      </c>
      <c r="CV373" s="8"/>
      <c r="DG373">
        <v>3.31</v>
      </c>
      <c r="DH373">
        <v>45</v>
      </c>
      <c r="DI373" s="9"/>
      <c r="DM373">
        <v>29.55</v>
      </c>
      <c r="DN373">
        <v>70</v>
      </c>
    </row>
    <row r="374" spans="54:118" x14ac:dyDescent="0.3">
      <c r="BB374">
        <v>1</v>
      </c>
      <c r="BC374">
        <v>66</v>
      </c>
      <c r="BE374">
        <v>1.3</v>
      </c>
      <c r="BF374">
        <v>76</v>
      </c>
      <c r="BY374">
        <v>1.3</v>
      </c>
      <c r="BZ374">
        <v>40</v>
      </c>
      <c r="CE374">
        <v>26</v>
      </c>
      <c r="CF374">
        <v>75</v>
      </c>
      <c r="CV374" s="8"/>
      <c r="DG374">
        <v>3.3</v>
      </c>
      <c r="DH374">
        <v>45</v>
      </c>
      <c r="DI374" s="9"/>
      <c r="DM374">
        <v>29.5</v>
      </c>
      <c r="DN374">
        <v>70</v>
      </c>
    </row>
    <row r="375" spans="54:118" x14ac:dyDescent="0.3">
      <c r="BB375">
        <v>0.99</v>
      </c>
      <c r="BC375">
        <v>65</v>
      </c>
      <c r="BE375">
        <v>1.29</v>
      </c>
      <c r="BF375">
        <v>75</v>
      </c>
      <c r="BY375">
        <v>1.29</v>
      </c>
      <c r="BZ375">
        <v>40</v>
      </c>
      <c r="CE375">
        <v>25.95</v>
      </c>
      <c r="CF375">
        <v>75</v>
      </c>
      <c r="CV375" s="8"/>
      <c r="DG375">
        <v>3.29</v>
      </c>
      <c r="DH375">
        <v>44</v>
      </c>
      <c r="DI375" s="9"/>
      <c r="DM375">
        <v>29.45</v>
      </c>
      <c r="DN375">
        <v>70</v>
      </c>
    </row>
    <row r="376" spans="54:118" x14ac:dyDescent="0.3">
      <c r="BB376">
        <v>0.98</v>
      </c>
      <c r="BC376">
        <v>65</v>
      </c>
      <c r="BE376">
        <v>1.28</v>
      </c>
      <c r="BF376">
        <v>75</v>
      </c>
      <c r="BY376">
        <v>1.28</v>
      </c>
      <c r="BZ376">
        <v>40</v>
      </c>
      <c r="CE376">
        <v>25.9</v>
      </c>
      <c r="CF376">
        <v>75</v>
      </c>
      <c r="CV376" s="8"/>
      <c r="DG376">
        <v>3.28</v>
      </c>
      <c r="DH376">
        <v>44</v>
      </c>
      <c r="DI376" s="9"/>
      <c r="DM376">
        <v>29.4</v>
      </c>
      <c r="DN376">
        <v>70</v>
      </c>
    </row>
    <row r="377" spans="54:118" x14ac:dyDescent="0.3">
      <c r="BB377">
        <v>0.97</v>
      </c>
      <c r="BC377">
        <v>65</v>
      </c>
      <c r="BE377">
        <v>1.27</v>
      </c>
      <c r="BF377">
        <v>75</v>
      </c>
      <c r="BY377">
        <v>1.27</v>
      </c>
      <c r="BZ377">
        <v>39</v>
      </c>
      <c r="CE377">
        <v>25.85</v>
      </c>
      <c r="CF377">
        <v>75</v>
      </c>
      <c r="CV377" s="8"/>
      <c r="DG377">
        <v>3.27</v>
      </c>
      <c r="DH377">
        <v>44</v>
      </c>
      <c r="DI377" s="9"/>
      <c r="DM377">
        <v>29.35</v>
      </c>
      <c r="DN377">
        <v>70</v>
      </c>
    </row>
    <row r="378" spans="54:118" x14ac:dyDescent="0.3">
      <c r="BB378">
        <v>0.96</v>
      </c>
      <c r="BC378">
        <v>65</v>
      </c>
      <c r="BE378">
        <v>1.26</v>
      </c>
      <c r="BF378">
        <v>75</v>
      </c>
      <c r="BY378">
        <v>1.26</v>
      </c>
      <c r="BZ378">
        <v>38</v>
      </c>
      <c r="CE378">
        <v>25.8</v>
      </c>
      <c r="CF378">
        <v>75</v>
      </c>
      <c r="CV378" s="8"/>
      <c r="DG378">
        <v>3.26</v>
      </c>
      <c r="DH378">
        <v>44</v>
      </c>
      <c r="DI378" s="9"/>
      <c r="DM378">
        <v>29.3</v>
      </c>
      <c r="DN378">
        <v>70</v>
      </c>
    </row>
    <row r="379" spans="54:118" x14ac:dyDescent="0.3">
      <c r="BB379">
        <v>0.95</v>
      </c>
      <c r="BC379">
        <v>65</v>
      </c>
      <c r="BE379">
        <v>1.25</v>
      </c>
      <c r="BF379">
        <v>75</v>
      </c>
      <c r="BY379">
        <v>1.25</v>
      </c>
      <c r="BZ379">
        <v>37</v>
      </c>
      <c r="CE379">
        <v>25.75</v>
      </c>
      <c r="CF379">
        <v>75</v>
      </c>
      <c r="CV379" s="8"/>
      <c r="DG379">
        <v>3.25</v>
      </c>
      <c r="DH379">
        <v>44</v>
      </c>
      <c r="DI379" s="9"/>
      <c r="DM379">
        <v>29.25</v>
      </c>
      <c r="DN379">
        <v>70</v>
      </c>
    </row>
    <row r="380" spans="54:118" x14ac:dyDescent="0.3">
      <c r="BB380">
        <v>0.94</v>
      </c>
      <c r="BC380">
        <v>65</v>
      </c>
      <c r="BE380">
        <v>1.24</v>
      </c>
      <c r="BF380">
        <v>75</v>
      </c>
      <c r="BY380">
        <v>1.24</v>
      </c>
      <c r="BZ380">
        <v>37</v>
      </c>
      <c r="CE380">
        <v>25.7</v>
      </c>
      <c r="CF380">
        <v>75</v>
      </c>
      <c r="CV380" s="8"/>
      <c r="DG380">
        <v>3.24</v>
      </c>
      <c r="DH380">
        <v>44</v>
      </c>
      <c r="DI380" s="9"/>
      <c r="DM380">
        <v>29.2</v>
      </c>
      <c r="DN380">
        <v>70</v>
      </c>
    </row>
    <row r="381" spans="54:118" x14ac:dyDescent="0.3">
      <c r="BB381">
        <v>0.93</v>
      </c>
      <c r="BC381">
        <v>65</v>
      </c>
      <c r="BE381">
        <v>1.23</v>
      </c>
      <c r="BF381">
        <v>75</v>
      </c>
      <c r="BY381">
        <v>1.23</v>
      </c>
      <c r="BZ381">
        <v>36</v>
      </c>
      <c r="CE381">
        <v>25.65</v>
      </c>
      <c r="CF381">
        <v>75</v>
      </c>
      <c r="CV381" s="8"/>
      <c r="DG381">
        <v>3.23</v>
      </c>
      <c r="DH381">
        <v>44</v>
      </c>
      <c r="DI381" s="9"/>
      <c r="DM381">
        <v>29.15</v>
      </c>
      <c r="DN381">
        <v>70</v>
      </c>
    </row>
    <row r="382" spans="54:118" x14ac:dyDescent="0.3">
      <c r="BB382">
        <v>0.92</v>
      </c>
      <c r="BC382">
        <v>65</v>
      </c>
      <c r="BE382">
        <v>1.22</v>
      </c>
      <c r="BF382">
        <v>75</v>
      </c>
      <c r="BY382">
        <v>1.22</v>
      </c>
      <c r="BZ382">
        <v>36</v>
      </c>
      <c r="CE382">
        <v>25.6</v>
      </c>
      <c r="CF382">
        <v>75</v>
      </c>
      <c r="CV382" s="8"/>
      <c r="DG382">
        <v>3.22</v>
      </c>
      <c r="DH382">
        <v>44</v>
      </c>
      <c r="DI382" s="9"/>
      <c r="DM382">
        <v>29.1</v>
      </c>
      <c r="DN382">
        <v>70</v>
      </c>
    </row>
    <row r="383" spans="54:118" x14ac:dyDescent="0.3">
      <c r="BB383">
        <v>0.91</v>
      </c>
      <c r="BC383">
        <v>65</v>
      </c>
      <c r="BE383">
        <v>1.21</v>
      </c>
      <c r="BF383">
        <v>75</v>
      </c>
      <c r="BY383">
        <v>1.21</v>
      </c>
      <c r="BZ383">
        <v>35</v>
      </c>
      <c r="CE383">
        <v>25.55</v>
      </c>
      <c r="CF383">
        <v>75</v>
      </c>
      <c r="CV383" s="8"/>
      <c r="DG383">
        <v>3.21</v>
      </c>
      <c r="DH383">
        <v>44</v>
      </c>
      <c r="DI383" s="9"/>
      <c r="DM383">
        <v>29.05</v>
      </c>
      <c r="DN383">
        <v>70</v>
      </c>
    </row>
    <row r="384" spans="54:118" x14ac:dyDescent="0.3">
      <c r="BB384">
        <v>0.9</v>
      </c>
      <c r="BC384">
        <v>65</v>
      </c>
      <c r="BE384">
        <v>1.2</v>
      </c>
      <c r="BF384">
        <v>75</v>
      </c>
      <c r="BY384">
        <v>1.2</v>
      </c>
      <c r="BZ384">
        <v>35</v>
      </c>
      <c r="CE384">
        <v>25.5</v>
      </c>
      <c r="CF384">
        <v>75</v>
      </c>
      <c r="CV384" s="8"/>
      <c r="DG384">
        <v>3.2</v>
      </c>
      <c r="DH384">
        <v>44</v>
      </c>
      <c r="DI384" s="9"/>
      <c r="DM384">
        <v>29</v>
      </c>
      <c r="DN384">
        <v>70</v>
      </c>
    </row>
    <row r="385" spans="54:118" x14ac:dyDescent="0.3">
      <c r="BB385">
        <v>0.89</v>
      </c>
      <c r="BC385">
        <v>64</v>
      </c>
      <c r="BE385">
        <v>1.19</v>
      </c>
      <c r="BF385">
        <v>74</v>
      </c>
      <c r="BY385">
        <v>1.19</v>
      </c>
      <c r="BZ385">
        <v>34</v>
      </c>
      <c r="CE385">
        <v>25.45</v>
      </c>
      <c r="CF385">
        <v>75</v>
      </c>
      <c r="CV385" s="8"/>
      <c r="DG385">
        <v>3.19</v>
      </c>
      <c r="DH385">
        <v>44</v>
      </c>
      <c r="DI385" s="9"/>
      <c r="DM385">
        <v>28.95</v>
      </c>
      <c r="DN385">
        <v>70</v>
      </c>
    </row>
    <row r="386" spans="54:118" x14ac:dyDescent="0.3">
      <c r="BB386">
        <v>0.88</v>
      </c>
      <c r="BC386">
        <v>64</v>
      </c>
      <c r="BE386">
        <v>1.18</v>
      </c>
      <c r="BF386">
        <v>74</v>
      </c>
      <c r="BY386">
        <v>1.18</v>
      </c>
      <c r="BZ386">
        <v>33</v>
      </c>
      <c r="CE386">
        <v>25.4</v>
      </c>
      <c r="CF386">
        <v>75</v>
      </c>
      <c r="CV386" s="8"/>
      <c r="DG386">
        <v>3.18</v>
      </c>
      <c r="DH386">
        <v>44</v>
      </c>
      <c r="DI386" s="9"/>
      <c r="DM386">
        <v>28.9</v>
      </c>
      <c r="DN386">
        <v>70</v>
      </c>
    </row>
    <row r="387" spans="54:118" x14ac:dyDescent="0.3">
      <c r="BB387">
        <v>0.87</v>
      </c>
      <c r="BC387">
        <v>64</v>
      </c>
      <c r="BE387">
        <v>1.17</v>
      </c>
      <c r="BF387">
        <v>74</v>
      </c>
      <c r="BY387">
        <v>1.17</v>
      </c>
      <c r="BZ387">
        <v>32</v>
      </c>
      <c r="CE387">
        <v>25.35</v>
      </c>
      <c r="CF387">
        <v>75</v>
      </c>
      <c r="CV387" s="8"/>
      <c r="DG387">
        <v>3.17</v>
      </c>
      <c r="DH387">
        <v>44</v>
      </c>
      <c r="DI387" s="9"/>
      <c r="DM387">
        <v>28.85</v>
      </c>
      <c r="DN387">
        <v>70</v>
      </c>
    </row>
    <row r="388" spans="54:118" x14ac:dyDescent="0.3">
      <c r="BB388">
        <v>0.86</v>
      </c>
      <c r="BC388">
        <v>64</v>
      </c>
      <c r="BE388">
        <v>1.1599999999999999</v>
      </c>
      <c r="BF388">
        <v>74</v>
      </c>
      <c r="BY388">
        <v>1.1599999999999999</v>
      </c>
      <c r="BZ388">
        <v>31</v>
      </c>
      <c r="CE388">
        <v>25.3</v>
      </c>
      <c r="CF388">
        <v>75</v>
      </c>
      <c r="CV388" s="8"/>
      <c r="DG388">
        <v>3.16</v>
      </c>
      <c r="DH388">
        <v>44</v>
      </c>
      <c r="DI388" s="9"/>
      <c r="DM388">
        <v>28.8</v>
      </c>
      <c r="DN388">
        <v>70</v>
      </c>
    </row>
    <row r="389" spans="54:118" x14ac:dyDescent="0.3">
      <c r="BB389">
        <v>0.85</v>
      </c>
      <c r="BC389">
        <v>64</v>
      </c>
      <c r="BE389">
        <v>1.1499999999999999</v>
      </c>
      <c r="BF389">
        <v>74</v>
      </c>
      <c r="BY389">
        <v>1.1499999999999999</v>
      </c>
      <c r="BZ389">
        <v>31</v>
      </c>
      <c r="CE389">
        <v>25.25</v>
      </c>
      <c r="CF389">
        <v>75</v>
      </c>
      <c r="CV389" s="8"/>
      <c r="DG389">
        <v>3.15</v>
      </c>
      <c r="DH389">
        <v>44</v>
      </c>
      <c r="DI389" s="9"/>
      <c r="DM389">
        <v>28.75</v>
      </c>
      <c r="DN389">
        <v>70</v>
      </c>
    </row>
    <row r="390" spans="54:118" x14ac:dyDescent="0.3">
      <c r="BB390">
        <v>0.84</v>
      </c>
      <c r="BC390">
        <v>64</v>
      </c>
      <c r="BE390">
        <v>1.1399999999999999</v>
      </c>
      <c r="BF390">
        <v>74</v>
      </c>
      <c r="BY390">
        <v>1.1399999999999999</v>
      </c>
      <c r="BZ390">
        <v>30</v>
      </c>
      <c r="CE390">
        <v>25.2</v>
      </c>
      <c r="CF390">
        <v>75</v>
      </c>
      <c r="CV390" s="8"/>
      <c r="DG390">
        <v>3.14</v>
      </c>
      <c r="DH390">
        <v>44</v>
      </c>
      <c r="DI390" s="9"/>
      <c r="DM390">
        <v>28.7</v>
      </c>
      <c r="DN390">
        <v>70</v>
      </c>
    </row>
    <row r="391" spans="54:118" x14ac:dyDescent="0.3">
      <c r="BB391">
        <v>0.83</v>
      </c>
      <c r="BC391">
        <v>64</v>
      </c>
      <c r="BE391">
        <v>1.1299999999999999</v>
      </c>
      <c r="BF391">
        <v>74</v>
      </c>
      <c r="BY391">
        <v>1.1299999999999999</v>
      </c>
      <c r="BZ391">
        <v>30</v>
      </c>
      <c r="CE391">
        <v>25.15</v>
      </c>
      <c r="CF391">
        <v>75</v>
      </c>
      <c r="CV391" s="8"/>
      <c r="DG391">
        <v>3.13</v>
      </c>
      <c r="DH391">
        <v>44</v>
      </c>
      <c r="DI391" s="9"/>
      <c r="DM391">
        <v>28.65</v>
      </c>
      <c r="DN391">
        <v>70</v>
      </c>
    </row>
    <row r="392" spans="54:118" x14ac:dyDescent="0.3">
      <c r="BB392">
        <v>0.82</v>
      </c>
      <c r="BC392">
        <v>64</v>
      </c>
      <c r="BE392">
        <v>1.1200000000000001</v>
      </c>
      <c r="BF392">
        <v>74</v>
      </c>
      <c r="BY392">
        <v>1.1200000000000001</v>
      </c>
      <c r="BZ392">
        <v>30</v>
      </c>
      <c r="CE392">
        <v>25.1</v>
      </c>
      <c r="CF392">
        <v>75</v>
      </c>
      <c r="CV392" s="8"/>
      <c r="DG392">
        <v>3.12</v>
      </c>
      <c r="DH392">
        <v>44</v>
      </c>
      <c r="DI392" s="9"/>
      <c r="DM392">
        <v>28.6</v>
      </c>
      <c r="DN392">
        <v>70</v>
      </c>
    </row>
    <row r="393" spans="54:118" x14ac:dyDescent="0.3">
      <c r="BB393">
        <v>0.81</v>
      </c>
      <c r="BC393">
        <v>64</v>
      </c>
      <c r="BE393">
        <v>1.1100000000000001</v>
      </c>
      <c r="BF393">
        <v>74</v>
      </c>
      <c r="BY393">
        <v>1.1100000000000001</v>
      </c>
      <c r="BZ393">
        <v>29</v>
      </c>
      <c r="CE393">
        <v>25.05</v>
      </c>
      <c r="CF393">
        <v>75</v>
      </c>
      <c r="CV393" s="8"/>
      <c r="DG393">
        <v>3.11</v>
      </c>
      <c r="DH393">
        <v>44</v>
      </c>
      <c r="DI393" s="9"/>
      <c r="DM393">
        <v>28.55</v>
      </c>
      <c r="DN393">
        <v>70</v>
      </c>
    </row>
    <row r="394" spans="54:118" x14ac:dyDescent="0.3">
      <c r="BB394">
        <v>0.8</v>
      </c>
      <c r="BC394">
        <v>63</v>
      </c>
      <c r="BE394">
        <v>1.1000000000000001</v>
      </c>
      <c r="BF394">
        <v>74</v>
      </c>
      <c r="BY394">
        <v>1.1000000000000001</v>
      </c>
      <c r="BZ394">
        <v>29</v>
      </c>
      <c r="CE394">
        <v>25</v>
      </c>
      <c r="CF394">
        <v>75</v>
      </c>
      <c r="CV394" s="8"/>
      <c r="DG394">
        <v>3.1</v>
      </c>
      <c r="DH394">
        <v>44</v>
      </c>
      <c r="DI394" s="9"/>
      <c r="DM394">
        <v>28.5</v>
      </c>
      <c r="DN394">
        <v>70</v>
      </c>
    </row>
    <row r="395" spans="54:118" x14ac:dyDescent="0.3">
      <c r="BB395">
        <v>0.79</v>
      </c>
      <c r="BC395">
        <v>63</v>
      </c>
      <c r="BE395">
        <v>1.0900000000000001</v>
      </c>
      <c r="BF395">
        <v>73</v>
      </c>
      <c r="BY395">
        <v>1.0900000000000001</v>
      </c>
      <c r="BZ395">
        <v>28</v>
      </c>
      <c r="CE395">
        <v>24.95</v>
      </c>
      <c r="CF395">
        <v>75</v>
      </c>
      <c r="CV395" s="8"/>
      <c r="DG395">
        <v>3.09</v>
      </c>
      <c r="DH395">
        <v>43</v>
      </c>
      <c r="DI395" s="9"/>
      <c r="DM395">
        <v>28.45</v>
      </c>
      <c r="DN395">
        <v>70</v>
      </c>
    </row>
    <row r="396" spans="54:118" x14ac:dyDescent="0.3">
      <c r="BB396">
        <v>0.78</v>
      </c>
      <c r="BC396">
        <v>63</v>
      </c>
      <c r="BE396">
        <v>1.08</v>
      </c>
      <c r="BF396">
        <v>73</v>
      </c>
      <c r="BY396">
        <v>1.08</v>
      </c>
      <c r="BZ396">
        <v>28</v>
      </c>
      <c r="CE396">
        <v>24.9</v>
      </c>
      <c r="CF396">
        <v>75</v>
      </c>
      <c r="CV396" s="8"/>
      <c r="DG396">
        <v>3.08</v>
      </c>
      <c r="DH396">
        <v>43</v>
      </c>
      <c r="DI396" s="9"/>
      <c r="DM396">
        <v>28.4</v>
      </c>
      <c r="DN396">
        <v>70</v>
      </c>
    </row>
    <row r="397" spans="54:118" x14ac:dyDescent="0.3">
      <c r="BB397">
        <v>0.77</v>
      </c>
      <c r="BC397">
        <v>63</v>
      </c>
      <c r="BE397">
        <v>1.07</v>
      </c>
      <c r="BF397">
        <v>73</v>
      </c>
      <c r="BY397">
        <v>1.07</v>
      </c>
      <c r="BZ397">
        <v>27</v>
      </c>
      <c r="CE397">
        <v>24.85</v>
      </c>
      <c r="CF397">
        <v>75</v>
      </c>
      <c r="CV397" s="8"/>
      <c r="DG397">
        <v>3.07</v>
      </c>
      <c r="DH397">
        <v>43</v>
      </c>
      <c r="DI397" s="9"/>
      <c r="DM397">
        <v>28.35</v>
      </c>
      <c r="DN397">
        <v>70</v>
      </c>
    </row>
    <row r="398" spans="54:118" x14ac:dyDescent="0.3">
      <c r="BB398">
        <v>0.76</v>
      </c>
      <c r="BC398">
        <v>63</v>
      </c>
      <c r="BE398">
        <v>1.06</v>
      </c>
      <c r="BF398">
        <v>73</v>
      </c>
      <c r="BY398">
        <v>1.06</v>
      </c>
      <c r="BZ398">
        <v>27</v>
      </c>
      <c r="CE398">
        <v>24.8</v>
      </c>
      <c r="CF398">
        <v>75</v>
      </c>
      <c r="CV398" s="8"/>
      <c r="DG398">
        <v>3.06</v>
      </c>
      <c r="DH398">
        <v>43</v>
      </c>
      <c r="DI398" s="9"/>
      <c r="DM398">
        <v>28.3</v>
      </c>
      <c r="DN398">
        <v>70</v>
      </c>
    </row>
    <row r="399" spans="54:118" x14ac:dyDescent="0.3">
      <c r="BB399">
        <v>0.75</v>
      </c>
      <c r="BC399">
        <v>62</v>
      </c>
      <c r="BE399">
        <v>1.05</v>
      </c>
      <c r="BF399">
        <v>73</v>
      </c>
      <c r="BY399">
        <v>1.05</v>
      </c>
      <c r="BZ399">
        <v>26</v>
      </c>
      <c r="CE399">
        <v>24.75</v>
      </c>
      <c r="CF399">
        <v>75</v>
      </c>
      <c r="CV399" s="8"/>
      <c r="DG399">
        <v>3.05</v>
      </c>
      <c r="DH399">
        <v>43</v>
      </c>
      <c r="DI399" s="9"/>
      <c r="DM399">
        <v>28.25</v>
      </c>
      <c r="DN399">
        <v>70</v>
      </c>
    </row>
    <row r="400" spans="54:118" x14ac:dyDescent="0.3">
      <c r="BB400">
        <v>0.74</v>
      </c>
      <c r="BC400">
        <v>62</v>
      </c>
      <c r="BE400">
        <v>1.04</v>
      </c>
      <c r="BF400">
        <v>73</v>
      </c>
      <c r="BY400">
        <v>1.04</v>
      </c>
      <c r="BZ400">
        <v>26</v>
      </c>
      <c r="CE400">
        <v>24.7</v>
      </c>
      <c r="CF400">
        <v>75</v>
      </c>
      <c r="CV400" s="8"/>
      <c r="DG400">
        <v>3.04</v>
      </c>
      <c r="DH400">
        <v>43</v>
      </c>
      <c r="DI400" s="9"/>
      <c r="DM400">
        <v>28.2</v>
      </c>
      <c r="DN400">
        <v>70</v>
      </c>
    </row>
    <row r="401" spans="54:118" x14ac:dyDescent="0.3">
      <c r="BB401">
        <v>0.73</v>
      </c>
      <c r="BC401">
        <v>62</v>
      </c>
      <c r="BE401">
        <v>1.03</v>
      </c>
      <c r="BF401">
        <v>73</v>
      </c>
      <c r="BY401">
        <v>1.03</v>
      </c>
      <c r="BZ401">
        <v>25</v>
      </c>
      <c r="CE401">
        <v>24.65</v>
      </c>
      <c r="CF401">
        <v>75</v>
      </c>
      <c r="CV401" s="8"/>
      <c r="DG401">
        <v>3.03</v>
      </c>
      <c r="DH401">
        <v>43</v>
      </c>
      <c r="DI401" s="9"/>
      <c r="DM401">
        <v>28.15</v>
      </c>
      <c r="DN401">
        <v>70</v>
      </c>
    </row>
    <row r="402" spans="54:118" x14ac:dyDescent="0.3">
      <c r="BB402">
        <v>0.72</v>
      </c>
      <c r="BC402">
        <v>62</v>
      </c>
      <c r="BE402">
        <v>1.02</v>
      </c>
      <c r="BF402">
        <v>73</v>
      </c>
      <c r="BY402">
        <v>1.02</v>
      </c>
      <c r="BZ402">
        <v>25</v>
      </c>
      <c r="CE402">
        <v>24.6</v>
      </c>
      <c r="CF402">
        <v>75</v>
      </c>
      <c r="CV402" s="8"/>
      <c r="DG402">
        <v>3.02</v>
      </c>
      <c r="DH402">
        <v>43</v>
      </c>
      <c r="DI402" s="9"/>
      <c r="DM402">
        <v>28.1</v>
      </c>
      <c r="DN402">
        <v>70</v>
      </c>
    </row>
    <row r="403" spans="54:118" x14ac:dyDescent="0.3">
      <c r="BB403">
        <v>0.71</v>
      </c>
      <c r="BC403">
        <v>62</v>
      </c>
      <c r="BE403">
        <v>1.01</v>
      </c>
      <c r="BF403">
        <v>73</v>
      </c>
      <c r="BY403">
        <v>1.01</v>
      </c>
      <c r="BZ403">
        <v>25</v>
      </c>
      <c r="CE403">
        <v>24.55</v>
      </c>
      <c r="CF403">
        <v>75</v>
      </c>
      <c r="CV403" s="8"/>
      <c r="DG403">
        <v>3.01</v>
      </c>
      <c r="DH403">
        <v>43</v>
      </c>
      <c r="DI403" s="9"/>
      <c r="DM403">
        <v>28.05</v>
      </c>
      <c r="DN403">
        <v>70</v>
      </c>
    </row>
    <row r="404" spans="54:118" x14ac:dyDescent="0.3">
      <c r="BB404">
        <v>0.7</v>
      </c>
      <c r="BC404">
        <v>62</v>
      </c>
      <c r="BE404">
        <v>1</v>
      </c>
      <c r="BF404">
        <v>73</v>
      </c>
      <c r="BY404">
        <v>1</v>
      </c>
      <c r="BZ404">
        <v>25</v>
      </c>
      <c r="CE404">
        <v>24.5</v>
      </c>
      <c r="CF404">
        <v>75</v>
      </c>
      <c r="CV404" s="8"/>
      <c r="DG404">
        <v>3</v>
      </c>
      <c r="DH404">
        <v>43</v>
      </c>
      <c r="DI404" s="9"/>
      <c r="DM404">
        <v>28</v>
      </c>
      <c r="DN404">
        <v>70</v>
      </c>
    </row>
    <row r="405" spans="54:118" x14ac:dyDescent="0.3">
      <c r="BB405">
        <v>0.69</v>
      </c>
      <c r="BC405">
        <v>62</v>
      </c>
      <c r="BE405">
        <v>0.99</v>
      </c>
      <c r="BF405">
        <v>72</v>
      </c>
      <c r="BY405">
        <v>0.99</v>
      </c>
      <c r="BZ405">
        <v>24</v>
      </c>
      <c r="CE405">
        <v>24.45</v>
      </c>
      <c r="CF405">
        <v>74</v>
      </c>
      <c r="CV405" s="8"/>
      <c r="DG405">
        <v>2.99</v>
      </c>
      <c r="DH405">
        <v>43</v>
      </c>
      <c r="DI405" s="9"/>
      <c r="DM405">
        <v>27.95</v>
      </c>
      <c r="DN405">
        <v>70</v>
      </c>
    </row>
    <row r="406" spans="54:118" x14ac:dyDescent="0.3">
      <c r="BB406">
        <v>0.68</v>
      </c>
      <c r="BC406">
        <v>62</v>
      </c>
      <c r="BE406">
        <v>0.98</v>
      </c>
      <c r="BF406">
        <v>72</v>
      </c>
      <c r="BY406">
        <v>0.98</v>
      </c>
      <c r="BZ406">
        <v>24</v>
      </c>
      <c r="CE406">
        <v>24.4</v>
      </c>
      <c r="CF406">
        <v>74</v>
      </c>
      <c r="CV406" s="8"/>
      <c r="DG406">
        <v>2.98</v>
      </c>
      <c r="DH406">
        <v>43</v>
      </c>
      <c r="DI406" s="9"/>
      <c r="DM406">
        <v>27.9</v>
      </c>
      <c r="DN406">
        <v>70</v>
      </c>
    </row>
    <row r="407" spans="54:118" x14ac:dyDescent="0.3">
      <c r="BB407">
        <v>0.67</v>
      </c>
      <c r="BC407">
        <v>62</v>
      </c>
      <c r="BE407">
        <v>0.97</v>
      </c>
      <c r="BF407">
        <v>72</v>
      </c>
      <c r="BY407">
        <v>0.97</v>
      </c>
      <c r="BZ407">
        <v>24</v>
      </c>
      <c r="CE407">
        <v>24.35</v>
      </c>
      <c r="CF407">
        <v>74</v>
      </c>
      <c r="CV407" s="8"/>
      <c r="DG407">
        <v>2.97</v>
      </c>
      <c r="DH407">
        <v>43</v>
      </c>
      <c r="DI407" s="9"/>
      <c r="DM407">
        <v>27.85</v>
      </c>
      <c r="DN407">
        <v>70</v>
      </c>
    </row>
    <row r="408" spans="54:118" x14ac:dyDescent="0.3">
      <c r="BB408">
        <v>0.66</v>
      </c>
      <c r="BC408">
        <v>61</v>
      </c>
      <c r="BE408">
        <v>0.96</v>
      </c>
      <c r="BF408">
        <v>72</v>
      </c>
      <c r="BY408">
        <v>0.96</v>
      </c>
      <c r="BZ408">
        <v>24</v>
      </c>
      <c r="CE408">
        <v>24.3</v>
      </c>
      <c r="CF408">
        <v>74</v>
      </c>
      <c r="CV408" s="8"/>
      <c r="DG408">
        <v>2.96</v>
      </c>
      <c r="DH408">
        <v>43</v>
      </c>
      <c r="DI408" s="9"/>
      <c r="DM408">
        <v>27.8</v>
      </c>
      <c r="DN408">
        <v>70</v>
      </c>
    </row>
    <row r="409" spans="54:118" x14ac:dyDescent="0.3">
      <c r="BB409">
        <v>0.65</v>
      </c>
      <c r="BC409">
        <v>61</v>
      </c>
      <c r="BE409">
        <v>0.95</v>
      </c>
      <c r="BF409">
        <v>72</v>
      </c>
      <c r="BY409">
        <v>0.95</v>
      </c>
      <c r="BZ409">
        <v>23</v>
      </c>
      <c r="CE409">
        <v>24.25</v>
      </c>
      <c r="CF409">
        <v>74</v>
      </c>
      <c r="CV409" s="8"/>
      <c r="DG409">
        <v>2.95</v>
      </c>
      <c r="DH409">
        <v>43</v>
      </c>
      <c r="DI409" s="9"/>
      <c r="DM409">
        <v>27.75</v>
      </c>
      <c r="DN409">
        <v>70</v>
      </c>
    </row>
    <row r="410" spans="54:118" x14ac:dyDescent="0.3">
      <c r="BB410">
        <v>0.64</v>
      </c>
      <c r="BC410">
        <v>61</v>
      </c>
      <c r="BE410">
        <v>0.94</v>
      </c>
      <c r="BF410">
        <v>72</v>
      </c>
      <c r="BY410">
        <v>0.94</v>
      </c>
      <c r="BZ410">
        <v>23</v>
      </c>
      <c r="CE410">
        <v>24.2</v>
      </c>
      <c r="CF410">
        <v>74</v>
      </c>
      <c r="CV410" s="8"/>
      <c r="DG410">
        <v>2.94</v>
      </c>
      <c r="DH410">
        <v>43</v>
      </c>
      <c r="DI410" s="9"/>
      <c r="DM410">
        <v>27.7</v>
      </c>
      <c r="DN410">
        <v>70</v>
      </c>
    </row>
    <row r="411" spans="54:118" x14ac:dyDescent="0.3">
      <c r="BB411">
        <v>0.63</v>
      </c>
      <c r="BC411">
        <v>61</v>
      </c>
      <c r="BE411">
        <v>0.93</v>
      </c>
      <c r="BF411">
        <v>72</v>
      </c>
      <c r="BY411">
        <v>0.93</v>
      </c>
      <c r="BZ411">
        <v>23</v>
      </c>
      <c r="CE411">
        <v>24.15</v>
      </c>
      <c r="CF411">
        <v>74</v>
      </c>
      <c r="CV411" s="8"/>
      <c r="DG411">
        <v>2.93</v>
      </c>
      <c r="DH411">
        <v>43</v>
      </c>
      <c r="DI411" s="9"/>
      <c r="DM411">
        <v>27.65</v>
      </c>
      <c r="DN411">
        <v>70</v>
      </c>
    </row>
    <row r="412" spans="54:118" x14ac:dyDescent="0.3">
      <c r="BB412">
        <v>0.62</v>
      </c>
      <c r="BC412">
        <v>61</v>
      </c>
      <c r="BE412">
        <v>0.92</v>
      </c>
      <c r="BF412">
        <v>72</v>
      </c>
      <c r="BY412">
        <v>0.92</v>
      </c>
      <c r="BZ412">
        <v>23</v>
      </c>
      <c r="CE412">
        <v>24.1</v>
      </c>
      <c r="CF412">
        <v>74</v>
      </c>
      <c r="CV412" s="8"/>
      <c r="DG412">
        <v>2.92</v>
      </c>
      <c r="DH412">
        <v>43</v>
      </c>
      <c r="DI412" s="9"/>
      <c r="DM412">
        <v>27.6</v>
      </c>
      <c r="DN412">
        <v>70</v>
      </c>
    </row>
    <row r="413" spans="54:118" x14ac:dyDescent="0.3">
      <c r="BB413">
        <v>0.61</v>
      </c>
      <c r="BC413">
        <v>61</v>
      </c>
      <c r="BE413">
        <v>0.91</v>
      </c>
      <c r="BF413">
        <v>72</v>
      </c>
      <c r="BY413">
        <v>0.91</v>
      </c>
      <c r="BZ413">
        <v>23</v>
      </c>
      <c r="CE413">
        <v>24.05</v>
      </c>
      <c r="CF413">
        <v>74</v>
      </c>
      <c r="CV413" s="8"/>
      <c r="DG413">
        <v>2.91</v>
      </c>
      <c r="DH413">
        <v>43</v>
      </c>
      <c r="DI413" s="9"/>
      <c r="DM413">
        <v>27.55</v>
      </c>
      <c r="DN413">
        <v>70</v>
      </c>
    </row>
    <row r="414" spans="54:118" x14ac:dyDescent="0.3">
      <c r="BB414">
        <v>0.6</v>
      </c>
      <c r="BC414">
        <v>61</v>
      </c>
      <c r="BE414">
        <v>0.9</v>
      </c>
      <c r="BF414">
        <v>72</v>
      </c>
      <c r="BY414">
        <v>0.9</v>
      </c>
      <c r="BZ414">
        <v>23</v>
      </c>
      <c r="CE414">
        <v>24</v>
      </c>
      <c r="CF414">
        <v>74</v>
      </c>
      <c r="CV414" s="8"/>
      <c r="DG414">
        <v>2.9</v>
      </c>
      <c r="DH414">
        <v>43</v>
      </c>
      <c r="DI414" s="9"/>
      <c r="DM414">
        <v>27.5</v>
      </c>
      <c r="DN414">
        <v>70</v>
      </c>
    </row>
    <row r="415" spans="54:118" x14ac:dyDescent="0.3">
      <c r="BB415">
        <v>0.59</v>
      </c>
      <c r="BC415">
        <v>60</v>
      </c>
      <c r="BE415">
        <v>0.89</v>
      </c>
      <c r="BF415">
        <v>71</v>
      </c>
      <c r="BY415">
        <v>0.89</v>
      </c>
      <c r="BZ415">
        <v>22</v>
      </c>
      <c r="CE415">
        <v>23.95</v>
      </c>
      <c r="CF415">
        <v>74</v>
      </c>
      <c r="CV415" s="8"/>
      <c r="DG415">
        <v>2.89</v>
      </c>
      <c r="DH415">
        <v>42</v>
      </c>
      <c r="DI415" s="9"/>
      <c r="DM415">
        <v>27.45</v>
      </c>
      <c r="DN415">
        <v>70</v>
      </c>
    </row>
    <row r="416" spans="54:118" x14ac:dyDescent="0.3">
      <c r="BB416">
        <v>0.57999999999999996</v>
      </c>
      <c r="BC416">
        <v>60</v>
      </c>
      <c r="BE416">
        <v>0.88</v>
      </c>
      <c r="BF416">
        <v>71</v>
      </c>
      <c r="BY416">
        <v>0.88</v>
      </c>
      <c r="BZ416">
        <v>22</v>
      </c>
      <c r="CE416">
        <v>23.9</v>
      </c>
      <c r="CF416">
        <v>74</v>
      </c>
      <c r="CV416" s="8"/>
      <c r="DG416">
        <v>2.88</v>
      </c>
      <c r="DH416">
        <v>42</v>
      </c>
      <c r="DI416" s="9"/>
      <c r="DM416">
        <v>27.4</v>
      </c>
      <c r="DN416">
        <v>70</v>
      </c>
    </row>
    <row r="417" spans="54:118" x14ac:dyDescent="0.3">
      <c r="BB417">
        <v>0.56999999999999995</v>
      </c>
      <c r="BC417">
        <v>60</v>
      </c>
      <c r="BE417">
        <v>0.87</v>
      </c>
      <c r="BF417">
        <v>71</v>
      </c>
      <c r="BY417">
        <v>0.87</v>
      </c>
      <c r="BZ417">
        <v>22</v>
      </c>
      <c r="CE417">
        <v>23.85</v>
      </c>
      <c r="CF417">
        <v>74</v>
      </c>
      <c r="CV417" s="8"/>
      <c r="DG417">
        <v>2.87</v>
      </c>
      <c r="DH417">
        <v>42</v>
      </c>
      <c r="DI417" s="9"/>
      <c r="DM417">
        <v>27.35</v>
      </c>
      <c r="DN417">
        <v>70</v>
      </c>
    </row>
    <row r="418" spans="54:118" x14ac:dyDescent="0.3">
      <c r="BB418">
        <v>0.56000000000000005</v>
      </c>
      <c r="BC418">
        <v>60</v>
      </c>
      <c r="BE418">
        <v>0.86</v>
      </c>
      <c r="BF418">
        <v>71</v>
      </c>
      <c r="BY418">
        <v>0.86</v>
      </c>
      <c r="BZ418">
        <v>22</v>
      </c>
      <c r="CE418">
        <v>23.8</v>
      </c>
      <c r="CF418">
        <v>74</v>
      </c>
      <c r="CV418" s="8"/>
      <c r="DG418">
        <v>2.86</v>
      </c>
      <c r="DH418">
        <v>42</v>
      </c>
      <c r="DI418" s="9"/>
      <c r="DM418">
        <v>27.3</v>
      </c>
      <c r="DN418">
        <v>70</v>
      </c>
    </row>
    <row r="419" spans="54:118" x14ac:dyDescent="0.3">
      <c r="BB419">
        <v>0.55000000000000004</v>
      </c>
      <c r="BC419">
        <v>60</v>
      </c>
      <c r="BE419">
        <v>0.85</v>
      </c>
      <c r="BF419">
        <v>71</v>
      </c>
      <c r="BY419">
        <v>0.85</v>
      </c>
      <c r="BZ419">
        <v>22</v>
      </c>
      <c r="CE419">
        <v>23.75</v>
      </c>
      <c r="CF419">
        <v>74</v>
      </c>
      <c r="CV419" s="8"/>
      <c r="DG419">
        <v>2.85</v>
      </c>
      <c r="DH419">
        <v>42</v>
      </c>
      <c r="DI419" s="9"/>
      <c r="DM419">
        <v>27.25</v>
      </c>
      <c r="DN419">
        <v>70</v>
      </c>
    </row>
    <row r="420" spans="54:118" x14ac:dyDescent="0.3">
      <c r="BB420">
        <v>0.54</v>
      </c>
      <c r="BC420">
        <v>60</v>
      </c>
      <c r="BE420">
        <v>0.84</v>
      </c>
      <c r="BF420">
        <v>71</v>
      </c>
      <c r="BY420">
        <v>0.84</v>
      </c>
      <c r="BZ420">
        <v>21</v>
      </c>
      <c r="CE420">
        <v>23.7</v>
      </c>
      <c r="CF420">
        <v>74</v>
      </c>
      <c r="CV420" s="8"/>
      <c r="DG420">
        <v>2.84</v>
      </c>
      <c r="DH420">
        <v>42</v>
      </c>
      <c r="DI420" s="9"/>
      <c r="DM420">
        <v>27.2</v>
      </c>
      <c r="DN420">
        <v>70</v>
      </c>
    </row>
    <row r="421" spans="54:118" x14ac:dyDescent="0.3">
      <c r="BB421">
        <v>0.53</v>
      </c>
      <c r="BC421">
        <v>60</v>
      </c>
      <c r="BE421">
        <v>0.83</v>
      </c>
      <c r="BF421">
        <v>71</v>
      </c>
      <c r="BY421">
        <v>0.83</v>
      </c>
      <c r="BZ421">
        <v>21</v>
      </c>
      <c r="CE421">
        <v>23.65</v>
      </c>
      <c r="CF421">
        <v>74</v>
      </c>
      <c r="CV421" s="8"/>
      <c r="DG421">
        <v>2.83</v>
      </c>
      <c r="DH421">
        <v>42</v>
      </c>
      <c r="DI421" s="9"/>
      <c r="DM421">
        <v>27.15</v>
      </c>
      <c r="DN421">
        <v>70</v>
      </c>
    </row>
    <row r="422" spans="54:118" x14ac:dyDescent="0.3">
      <c r="BB422">
        <v>0.52</v>
      </c>
      <c r="BC422">
        <v>60</v>
      </c>
      <c r="BE422">
        <v>0.82</v>
      </c>
      <c r="BF422">
        <v>71</v>
      </c>
      <c r="BY422">
        <v>0.82</v>
      </c>
      <c r="BZ422">
        <v>21</v>
      </c>
      <c r="CE422">
        <v>23.6</v>
      </c>
      <c r="CF422">
        <v>74</v>
      </c>
      <c r="CV422" s="8"/>
      <c r="DG422">
        <v>2.82</v>
      </c>
      <c r="DH422">
        <v>42</v>
      </c>
      <c r="DI422" s="9"/>
      <c r="DM422">
        <v>27.1</v>
      </c>
      <c r="DN422">
        <v>70</v>
      </c>
    </row>
    <row r="423" spans="54:118" x14ac:dyDescent="0.3">
      <c r="BB423">
        <v>0.51</v>
      </c>
      <c r="BC423">
        <v>60</v>
      </c>
      <c r="BE423">
        <v>0.81</v>
      </c>
      <c r="BF423">
        <v>71</v>
      </c>
      <c r="BY423">
        <v>0.81</v>
      </c>
      <c r="BZ423">
        <v>21</v>
      </c>
      <c r="CE423">
        <v>23.55</v>
      </c>
      <c r="CF423">
        <v>74</v>
      </c>
      <c r="CV423" s="8"/>
      <c r="DG423">
        <v>2.81</v>
      </c>
      <c r="DH423">
        <v>42</v>
      </c>
      <c r="DI423" s="9"/>
      <c r="DM423">
        <v>27.05</v>
      </c>
      <c r="DN423">
        <v>70</v>
      </c>
    </row>
    <row r="424" spans="54:118" x14ac:dyDescent="0.3">
      <c r="BB424">
        <v>0.5</v>
      </c>
      <c r="BC424">
        <v>60</v>
      </c>
      <c r="BE424">
        <v>0.8</v>
      </c>
      <c r="BF424">
        <v>71</v>
      </c>
      <c r="BY424">
        <v>0.8</v>
      </c>
      <c r="BZ424">
        <v>21</v>
      </c>
      <c r="CE424">
        <v>23.5</v>
      </c>
      <c r="CF424">
        <v>74</v>
      </c>
      <c r="CV424" s="8"/>
      <c r="DG424">
        <v>2.8</v>
      </c>
      <c r="DH424">
        <v>42</v>
      </c>
      <c r="DI424" s="9"/>
      <c r="DM424">
        <v>27</v>
      </c>
      <c r="DN424">
        <v>70</v>
      </c>
    </row>
    <row r="425" spans="54:118" x14ac:dyDescent="0.3">
      <c r="BB425">
        <v>0.49</v>
      </c>
      <c r="BC425">
        <v>59</v>
      </c>
      <c r="BE425">
        <v>0.79</v>
      </c>
      <c r="BF425">
        <v>70</v>
      </c>
      <c r="BY425">
        <v>0.79</v>
      </c>
      <c r="BZ425">
        <v>19</v>
      </c>
      <c r="CE425">
        <v>23.45</v>
      </c>
      <c r="CF425">
        <v>74</v>
      </c>
      <c r="CV425" s="8"/>
      <c r="DG425">
        <v>2.79</v>
      </c>
      <c r="DH425">
        <v>42</v>
      </c>
      <c r="DI425" s="9"/>
      <c r="DM425">
        <v>26.95</v>
      </c>
      <c r="DN425">
        <v>69</v>
      </c>
    </row>
    <row r="426" spans="54:118" x14ac:dyDescent="0.3">
      <c r="BB426">
        <v>0.48</v>
      </c>
      <c r="BC426">
        <v>59</v>
      </c>
      <c r="BE426">
        <v>0.78</v>
      </c>
      <c r="BF426">
        <v>70</v>
      </c>
      <c r="BY426">
        <v>0.78</v>
      </c>
      <c r="BZ426">
        <v>19</v>
      </c>
      <c r="CE426">
        <v>23.4</v>
      </c>
      <c r="CF426">
        <v>74</v>
      </c>
      <c r="CV426" s="8"/>
      <c r="DG426">
        <v>2.78</v>
      </c>
      <c r="DH426">
        <v>42</v>
      </c>
      <c r="DI426" s="9"/>
      <c r="DM426">
        <v>26.9</v>
      </c>
      <c r="DN426">
        <v>69</v>
      </c>
    </row>
    <row r="427" spans="54:118" x14ac:dyDescent="0.3">
      <c r="BB427">
        <v>0.47</v>
      </c>
      <c r="BC427">
        <v>59</v>
      </c>
      <c r="BE427">
        <v>0.77</v>
      </c>
      <c r="BF427">
        <v>70</v>
      </c>
      <c r="BY427">
        <v>0.77</v>
      </c>
      <c r="BZ427">
        <v>19</v>
      </c>
      <c r="CE427">
        <v>23.35</v>
      </c>
      <c r="CF427">
        <v>74</v>
      </c>
      <c r="CV427" s="8"/>
      <c r="DG427">
        <v>2.77</v>
      </c>
      <c r="DH427">
        <v>42</v>
      </c>
      <c r="DI427" s="9"/>
      <c r="DM427">
        <v>26.85</v>
      </c>
      <c r="DN427">
        <v>69</v>
      </c>
    </row>
    <row r="428" spans="54:118" x14ac:dyDescent="0.3">
      <c r="BB428">
        <v>0.46</v>
      </c>
      <c r="BC428">
        <v>59</v>
      </c>
      <c r="BE428">
        <v>0.76</v>
      </c>
      <c r="BF428">
        <v>70</v>
      </c>
      <c r="BY428">
        <v>0.76</v>
      </c>
      <c r="BZ428">
        <v>19</v>
      </c>
      <c r="CE428">
        <v>23.3</v>
      </c>
      <c r="CF428">
        <v>74</v>
      </c>
      <c r="CV428" s="8"/>
      <c r="DG428">
        <v>2.76</v>
      </c>
      <c r="DH428">
        <v>42</v>
      </c>
      <c r="DI428" s="9"/>
      <c r="DM428">
        <v>26.8</v>
      </c>
      <c r="DN428">
        <v>69</v>
      </c>
    </row>
    <row r="429" spans="54:118" x14ac:dyDescent="0.3">
      <c r="BB429">
        <v>0.45</v>
      </c>
      <c r="BC429">
        <v>59</v>
      </c>
      <c r="BE429">
        <v>0.75</v>
      </c>
      <c r="BF429">
        <v>70</v>
      </c>
      <c r="BY429">
        <v>0.75</v>
      </c>
      <c r="BZ429">
        <v>19</v>
      </c>
      <c r="CE429">
        <v>23.25</v>
      </c>
      <c r="CF429">
        <v>74</v>
      </c>
      <c r="CV429" s="8"/>
      <c r="DG429">
        <v>2.75</v>
      </c>
      <c r="DH429">
        <v>42</v>
      </c>
      <c r="DI429" s="9"/>
      <c r="DM429">
        <v>26.75</v>
      </c>
      <c r="DN429">
        <v>69</v>
      </c>
    </row>
    <row r="430" spans="54:118" x14ac:dyDescent="0.3">
      <c r="BB430">
        <v>0.44</v>
      </c>
      <c r="BC430">
        <v>59</v>
      </c>
      <c r="BE430">
        <v>0.74</v>
      </c>
      <c r="BF430">
        <v>70</v>
      </c>
      <c r="BY430">
        <v>0.74</v>
      </c>
      <c r="BZ430">
        <v>19</v>
      </c>
      <c r="CE430">
        <v>23.2</v>
      </c>
      <c r="CF430">
        <v>74</v>
      </c>
      <c r="CV430" s="8"/>
      <c r="DG430">
        <v>2.74</v>
      </c>
      <c r="DH430">
        <v>42</v>
      </c>
      <c r="DI430" s="9"/>
      <c r="DM430">
        <v>26.7</v>
      </c>
      <c r="DN430">
        <v>69</v>
      </c>
    </row>
    <row r="431" spans="54:118" x14ac:dyDescent="0.3">
      <c r="BB431">
        <v>0.43</v>
      </c>
      <c r="BC431">
        <v>59</v>
      </c>
      <c r="BE431">
        <v>0.73</v>
      </c>
      <c r="BF431">
        <v>70</v>
      </c>
      <c r="BY431">
        <v>0.73</v>
      </c>
      <c r="BZ431">
        <v>19</v>
      </c>
      <c r="CE431">
        <v>23.15</v>
      </c>
      <c r="CF431">
        <v>74</v>
      </c>
      <c r="CV431" s="8"/>
      <c r="DG431">
        <v>2.73</v>
      </c>
      <c r="DH431">
        <v>42</v>
      </c>
      <c r="DI431" s="9"/>
      <c r="DM431">
        <v>26.65</v>
      </c>
      <c r="DN431">
        <v>69</v>
      </c>
    </row>
    <row r="432" spans="54:118" x14ac:dyDescent="0.3">
      <c r="BB432">
        <v>0.42</v>
      </c>
      <c r="BC432">
        <v>59</v>
      </c>
      <c r="BE432">
        <v>0.72</v>
      </c>
      <c r="BF432">
        <v>70</v>
      </c>
      <c r="BY432">
        <v>0.72</v>
      </c>
      <c r="BZ432">
        <v>19</v>
      </c>
      <c r="CE432">
        <v>23.1</v>
      </c>
      <c r="CF432">
        <v>74</v>
      </c>
      <c r="CV432" s="8"/>
      <c r="DG432">
        <v>2.72</v>
      </c>
      <c r="DH432">
        <v>42</v>
      </c>
      <c r="DI432" s="9"/>
      <c r="DM432">
        <v>26.6</v>
      </c>
      <c r="DN432">
        <v>69</v>
      </c>
    </row>
    <row r="433" spans="54:118" x14ac:dyDescent="0.3">
      <c r="BB433">
        <v>0.41</v>
      </c>
      <c r="BC433">
        <v>59</v>
      </c>
      <c r="BE433">
        <v>0.71</v>
      </c>
      <c r="BF433">
        <v>70</v>
      </c>
      <c r="BY433">
        <v>0.71</v>
      </c>
      <c r="BZ433">
        <v>19</v>
      </c>
      <c r="CE433">
        <v>23.05</v>
      </c>
      <c r="CF433">
        <v>74</v>
      </c>
      <c r="CV433" s="8"/>
      <c r="DG433">
        <v>2.71</v>
      </c>
      <c r="DH433">
        <v>42</v>
      </c>
      <c r="DI433" s="9"/>
      <c r="DM433">
        <v>26.55</v>
      </c>
      <c r="DN433">
        <v>69</v>
      </c>
    </row>
    <row r="434" spans="54:118" x14ac:dyDescent="0.3">
      <c r="BB434">
        <v>0.4</v>
      </c>
      <c r="BC434">
        <v>59</v>
      </c>
      <c r="BE434">
        <v>0.7</v>
      </c>
      <c r="BF434">
        <v>70</v>
      </c>
      <c r="BY434">
        <v>0.7</v>
      </c>
      <c r="BZ434">
        <v>19</v>
      </c>
      <c r="CE434">
        <v>23</v>
      </c>
      <c r="CF434">
        <v>74</v>
      </c>
      <c r="CV434" s="8"/>
      <c r="DG434">
        <v>2.7</v>
      </c>
      <c r="DH434">
        <v>42</v>
      </c>
      <c r="DI434" s="9"/>
      <c r="DM434">
        <v>26.5</v>
      </c>
      <c r="DN434">
        <v>69</v>
      </c>
    </row>
    <row r="435" spans="54:118" x14ac:dyDescent="0.3">
      <c r="BB435">
        <v>0.39</v>
      </c>
      <c r="BC435">
        <v>58</v>
      </c>
      <c r="BE435">
        <v>0.69</v>
      </c>
      <c r="BF435">
        <v>69</v>
      </c>
      <c r="BY435">
        <v>0.69</v>
      </c>
      <c r="BZ435">
        <v>19</v>
      </c>
      <c r="CE435">
        <v>22.95</v>
      </c>
      <c r="CF435">
        <v>74</v>
      </c>
      <c r="CV435" s="8"/>
      <c r="DG435">
        <v>2.69</v>
      </c>
      <c r="DH435">
        <v>41</v>
      </c>
      <c r="DI435" s="9"/>
      <c r="DM435">
        <v>26.45</v>
      </c>
      <c r="DN435">
        <v>69</v>
      </c>
    </row>
    <row r="436" spans="54:118" x14ac:dyDescent="0.3">
      <c r="BB436">
        <v>0.38</v>
      </c>
      <c r="BC436">
        <v>58</v>
      </c>
      <c r="BE436">
        <v>0.68</v>
      </c>
      <c r="BF436">
        <v>69</v>
      </c>
      <c r="BY436">
        <v>0.68</v>
      </c>
      <c r="BZ436">
        <v>19</v>
      </c>
      <c r="CE436">
        <v>22.9</v>
      </c>
      <c r="CF436">
        <v>74</v>
      </c>
      <c r="CV436" s="8"/>
      <c r="DG436">
        <v>2.68</v>
      </c>
      <c r="DH436">
        <v>41</v>
      </c>
      <c r="DI436" s="9"/>
      <c r="DM436">
        <v>26.4</v>
      </c>
      <c r="DN436">
        <v>69</v>
      </c>
    </row>
    <row r="437" spans="54:118" x14ac:dyDescent="0.3">
      <c r="BB437">
        <v>0.37</v>
      </c>
      <c r="BC437">
        <v>58</v>
      </c>
      <c r="BE437">
        <v>0.67</v>
      </c>
      <c r="BF437">
        <v>69</v>
      </c>
      <c r="BY437">
        <v>0.67</v>
      </c>
      <c r="BZ437">
        <v>19</v>
      </c>
      <c r="CE437">
        <v>22.85</v>
      </c>
      <c r="CF437">
        <v>74</v>
      </c>
      <c r="CV437" s="8"/>
      <c r="DG437">
        <v>2.67</v>
      </c>
      <c r="DH437">
        <v>41</v>
      </c>
      <c r="DI437" s="9"/>
      <c r="DM437">
        <v>26.35</v>
      </c>
      <c r="DN437">
        <v>69</v>
      </c>
    </row>
    <row r="438" spans="54:118" x14ac:dyDescent="0.3">
      <c r="BB438">
        <v>0.36</v>
      </c>
      <c r="BC438">
        <v>58</v>
      </c>
      <c r="BE438">
        <v>0.66</v>
      </c>
      <c r="BF438">
        <v>69</v>
      </c>
      <c r="BY438">
        <v>0.66</v>
      </c>
      <c r="BZ438">
        <v>19</v>
      </c>
      <c r="CE438">
        <v>22.8</v>
      </c>
      <c r="CF438">
        <v>74</v>
      </c>
      <c r="CV438" s="8"/>
      <c r="DG438">
        <v>2.66</v>
      </c>
      <c r="DH438">
        <v>41</v>
      </c>
      <c r="DI438" s="9"/>
      <c r="DM438">
        <v>26.3</v>
      </c>
      <c r="DN438">
        <v>69</v>
      </c>
    </row>
    <row r="439" spans="54:118" x14ac:dyDescent="0.3">
      <c r="BB439">
        <v>0.35</v>
      </c>
      <c r="BC439">
        <v>58</v>
      </c>
      <c r="BE439">
        <v>0.65</v>
      </c>
      <c r="BF439">
        <v>69</v>
      </c>
      <c r="BY439">
        <v>0.65</v>
      </c>
      <c r="BZ439">
        <v>18</v>
      </c>
      <c r="CE439">
        <v>22.75</v>
      </c>
      <c r="CF439">
        <v>74</v>
      </c>
      <c r="CV439" s="8"/>
      <c r="DG439">
        <v>2.65</v>
      </c>
      <c r="DH439">
        <v>41</v>
      </c>
      <c r="DI439" s="9"/>
      <c r="DM439">
        <v>26.25</v>
      </c>
      <c r="DN439">
        <v>69</v>
      </c>
    </row>
    <row r="440" spans="54:118" x14ac:dyDescent="0.3">
      <c r="BB440">
        <v>0.34</v>
      </c>
      <c r="BC440">
        <v>58</v>
      </c>
      <c r="BE440">
        <v>0.64</v>
      </c>
      <c r="BF440">
        <v>69</v>
      </c>
      <c r="BY440">
        <v>0.64</v>
      </c>
      <c r="BZ440">
        <v>18</v>
      </c>
      <c r="CE440">
        <v>22.7</v>
      </c>
      <c r="CF440">
        <v>74</v>
      </c>
      <c r="CV440" s="8"/>
      <c r="DG440">
        <v>2.64</v>
      </c>
      <c r="DH440">
        <v>41</v>
      </c>
      <c r="DI440" s="9"/>
      <c r="DM440">
        <v>26.2</v>
      </c>
      <c r="DN440">
        <v>69</v>
      </c>
    </row>
    <row r="441" spans="54:118" x14ac:dyDescent="0.3">
      <c r="BB441">
        <v>0.33</v>
      </c>
      <c r="BC441">
        <v>58</v>
      </c>
      <c r="BE441">
        <v>0.63</v>
      </c>
      <c r="BF441">
        <v>69</v>
      </c>
      <c r="BY441">
        <v>0.63</v>
      </c>
      <c r="BZ441">
        <v>18</v>
      </c>
      <c r="CE441">
        <v>22.65</v>
      </c>
      <c r="CF441">
        <v>74</v>
      </c>
      <c r="CV441" s="8"/>
      <c r="DG441">
        <v>2.63</v>
      </c>
      <c r="DH441">
        <v>41</v>
      </c>
      <c r="DI441" s="9"/>
      <c r="DM441">
        <v>26.15</v>
      </c>
      <c r="DN441">
        <v>69</v>
      </c>
    </row>
    <row r="442" spans="54:118" x14ac:dyDescent="0.3">
      <c r="BB442">
        <v>0.32</v>
      </c>
      <c r="BC442">
        <v>58</v>
      </c>
      <c r="BE442">
        <v>0.62</v>
      </c>
      <c r="BF442">
        <v>69</v>
      </c>
      <c r="BY442">
        <v>0.62</v>
      </c>
      <c r="BZ442">
        <v>18</v>
      </c>
      <c r="CE442">
        <v>22.6</v>
      </c>
      <c r="CF442">
        <v>74</v>
      </c>
      <c r="CV442" s="8"/>
      <c r="DG442">
        <v>2.62</v>
      </c>
      <c r="DH442">
        <v>41</v>
      </c>
      <c r="DI442" s="9"/>
      <c r="DM442">
        <v>26.1</v>
      </c>
      <c r="DN442">
        <v>69</v>
      </c>
    </row>
    <row r="443" spans="54:118" x14ac:dyDescent="0.3">
      <c r="BB443">
        <v>0.31</v>
      </c>
      <c r="BC443">
        <v>58</v>
      </c>
      <c r="BE443">
        <v>0.61</v>
      </c>
      <c r="BF443">
        <v>69</v>
      </c>
      <c r="BY443">
        <v>0.61</v>
      </c>
      <c r="BZ443">
        <v>18</v>
      </c>
      <c r="CE443">
        <v>22.55</v>
      </c>
      <c r="CF443">
        <v>74</v>
      </c>
      <c r="CV443" s="8"/>
      <c r="DG443">
        <v>2.61</v>
      </c>
      <c r="DH443">
        <v>41</v>
      </c>
      <c r="DI443" s="9"/>
      <c r="DM443">
        <v>26.05</v>
      </c>
      <c r="DN443">
        <v>69</v>
      </c>
    </row>
    <row r="444" spans="54:118" x14ac:dyDescent="0.3">
      <c r="BB444">
        <v>0.3</v>
      </c>
      <c r="BC444">
        <v>58</v>
      </c>
      <c r="BE444">
        <v>0.6</v>
      </c>
      <c r="BF444">
        <v>69</v>
      </c>
      <c r="BY444">
        <v>0.6</v>
      </c>
      <c r="BZ444">
        <v>17</v>
      </c>
      <c r="CE444">
        <v>22.5</v>
      </c>
      <c r="CF444">
        <v>74</v>
      </c>
      <c r="CV444" s="8"/>
      <c r="DG444">
        <v>2.6</v>
      </c>
      <c r="DH444">
        <v>41</v>
      </c>
      <c r="DI444" s="9"/>
      <c r="DM444">
        <v>26</v>
      </c>
      <c r="DN444">
        <v>69</v>
      </c>
    </row>
    <row r="445" spans="54:118" x14ac:dyDescent="0.3">
      <c r="BB445">
        <v>0.28999999999999998</v>
      </c>
      <c r="BC445">
        <v>57</v>
      </c>
      <c r="BE445">
        <v>0.59</v>
      </c>
      <c r="BF445">
        <v>68</v>
      </c>
      <c r="BY445">
        <v>0.59</v>
      </c>
      <c r="BZ445">
        <v>17</v>
      </c>
      <c r="CE445">
        <v>22.45</v>
      </c>
      <c r="CF445">
        <v>74</v>
      </c>
      <c r="CV445" s="8"/>
      <c r="DG445">
        <v>2.59</v>
      </c>
      <c r="DH445">
        <v>41</v>
      </c>
      <c r="DI445" s="9"/>
      <c r="DM445">
        <v>25.95</v>
      </c>
      <c r="DN445">
        <v>69</v>
      </c>
    </row>
    <row r="446" spans="54:118" x14ac:dyDescent="0.3">
      <c r="BB446">
        <v>0.28000000000000003</v>
      </c>
      <c r="BC446">
        <v>57</v>
      </c>
      <c r="BE446">
        <v>0.57999999999999996</v>
      </c>
      <c r="BF446">
        <v>68</v>
      </c>
      <c r="BY446">
        <v>0.57999999999999996</v>
      </c>
      <c r="BZ446">
        <v>17</v>
      </c>
      <c r="CE446">
        <v>22.4</v>
      </c>
      <c r="CF446">
        <v>74</v>
      </c>
      <c r="CV446" s="8"/>
      <c r="DG446">
        <v>2.58</v>
      </c>
      <c r="DH446">
        <v>41</v>
      </c>
      <c r="DI446" s="9"/>
      <c r="DM446">
        <v>25.9</v>
      </c>
      <c r="DN446">
        <v>69</v>
      </c>
    </row>
    <row r="447" spans="54:118" x14ac:dyDescent="0.3">
      <c r="BB447">
        <v>0.27</v>
      </c>
      <c r="BC447">
        <v>57</v>
      </c>
      <c r="BE447">
        <v>0.56999999999999995</v>
      </c>
      <c r="BF447">
        <v>68</v>
      </c>
      <c r="BY447">
        <v>0.56999999999999995</v>
      </c>
      <c r="BZ447">
        <v>17</v>
      </c>
      <c r="CE447">
        <v>22.35</v>
      </c>
      <c r="CF447">
        <v>74</v>
      </c>
      <c r="CV447" s="8"/>
      <c r="DG447">
        <v>2.57</v>
      </c>
      <c r="DH447">
        <v>41</v>
      </c>
      <c r="DI447" s="9"/>
      <c r="DM447">
        <v>25.85</v>
      </c>
      <c r="DN447">
        <v>69</v>
      </c>
    </row>
    <row r="448" spans="54:118" x14ac:dyDescent="0.3">
      <c r="BB448">
        <v>0.26</v>
      </c>
      <c r="BC448">
        <v>57</v>
      </c>
      <c r="BE448">
        <v>0.56000000000000005</v>
      </c>
      <c r="BF448">
        <v>68</v>
      </c>
      <c r="BY448">
        <v>0.56000000000000005</v>
      </c>
      <c r="BZ448">
        <v>17</v>
      </c>
      <c r="CE448">
        <v>22.3</v>
      </c>
      <c r="CF448">
        <v>74</v>
      </c>
      <c r="CV448" s="8"/>
      <c r="DG448">
        <v>2.56</v>
      </c>
      <c r="DH448">
        <v>41</v>
      </c>
      <c r="DI448" s="9"/>
      <c r="DM448">
        <v>25.8</v>
      </c>
      <c r="DN448">
        <v>69</v>
      </c>
    </row>
    <row r="449" spans="54:118" x14ac:dyDescent="0.3">
      <c r="BB449">
        <v>0.25</v>
      </c>
      <c r="BC449">
        <v>57</v>
      </c>
      <c r="BE449">
        <v>0.55000000000000004</v>
      </c>
      <c r="BF449">
        <v>68</v>
      </c>
      <c r="BY449">
        <v>0.55000000000000004</v>
      </c>
      <c r="BZ449">
        <v>17</v>
      </c>
      <c r="CE449">
        <v>22.25</v>
      </c>
      <c r="CF449">
        <v>74</v>
      </c>
      <c r="CV449" s="8"/>
      <c r="DG449">
        <v>2.5499999999999998</v>
      </c>
      <c r="DH449">
        <v>40</v>
      </c>
      <c r="DI449" s="9"/>
      <c r="DM449">
        <v>25.75</v>
      </c>
      <c r="DN449">
        <v>69</v>
      </c>
    </row>
    <row r="450" spans="54:118" x14ac:dyDescent="0.3">
      <c r="BB450">
        <v>0.24</v>
      </c>
      <c r="BC450">
        <v>57</v>
      </c>
      <c r="BE450">
        <v>0.54</v>
      </c>
      <c r="BF450">
        <v>68</v>
      </c>
      <c r="BY450">
        <v>0.54</v>
      </c>
      <c r="BZ450">
        <v>17</v>
      </c>
      <c r="CE450">
        <v>22.2</v>
      </c>
      <c r="CF450">
        <v>74</v>
      </c>
      <c r="CV450" s="8"/>
      <c r="DG450">
        <v>2.54</v>
      </c>
      <c r="DH450">
        <v>40</v>
      </c>
      <c r="DI450" s="9"/>
      <c r="DM450">
        <v>25.7</v>
      </c>
      <c r="DN450">
        <v>69</v>
      </c>
    </row>
    <row r="451" spans="54:118" x14ac:dyDescent="0.3">
      <c r="BB451">
        <v>0.23</v>
      </c>
      <c r="BC451">
        <v>57</v>
      </c>
      <c r="BE451">
        <v>0.53</v>
      </c>
      <c r="BF451">
        <v>68</v>
      </c>
      <c r="BY451">
        <v>0.53</v>
      </c>
      <c r="BZ451">
        <v>17</v>
      </c>
      <c r="CE451">
        <v>22.15</v>
      </c>
      <c r="CF451">
        <v>74</v>
      </c>
      <c r="CV451" s="8"/>
      <c r="DG451">
        <v>2.5299999999999998</v>
      </c>
      <c r="DH451">
        <v>40</v>
      </c>
      <c r="DI451" s="9"/>
      <c r="DM451">
        <v>25.65</v>
      </c>
      <c r="DN451">
        <v>69</v>
      </c>
    </row>
    <row r="452" spans="54:118" x14ac:dyDescent="0.3">
      <c r="BB452">
        <v>0.22</v>
      </c>
      <c r="BC452">
        <v>57</v>
      </c>
      <c r="BE452">
        <v>0.52</v>
      </c>
      <c r="BF452">
        <v>68</v>
      </c>
      <c r="BY452">
        <v>0.52</v>
      </c>
      <c r="BZ452">
        <v>17</v>
      </c>
      <c r="CE452">
        <v>22.1</v>
      </c>
      <c r="CF452">
        <v>74</v>
      </c>
      <c r="CV452" s="8"/>
      <c r="DG452">
        <v>2.52</v>
      </c>
      <c r="DH452">
        <v>40</v>
      </c>
      <c r="DI452" s="9"/>
      <c r="DM452">
        <v>25.6</v>
      </c>
      <c r="DN452">
        <v>69</v>
      </c>
    </row>
    <row r="453" spans="54:118" x14ac:dyDescent="0.3">
      <c r="BB453">
        <v>0.21</v>
      </c>
      <c r="BC453">
        <v>57</v>
      </c>
      <c r="BE453">
        <v>0.51</v>
      </c>
      <c r="BF453">
        <v>68</v>
      </c>
      <c r="BY453">
        <v>0.51</v>
      </c>
      <c r="BZ453">
        <v>17</v>
      </c>
      <c r="CE453">
        <v>22.05</v>
      </c>
      <c r="CF453">
        <v>74</v>
      </c>
      <c r="CV453" s="8"/>
      <c r="DG453">
        <v>2.5099999999999998</v>
      </c>
      <c r="DH453">
        <v>40</v>
      </c>
      <c r="DI453" s="9"/>
      <c r="DM453">
        <v>25.55</v>
      </c>
      <c r="DN453">
        <v>69</v>
      </c>
    </row>
    <row r="454" spans="54:118" x14ac:dyDescent="0.3">
      <c r="BB454">
        <v>0.2</v>
      </c>
      <c r="BC454">
        <v>56</v>
      </c>
      <c r="BE454">
        <v>0.5</v>
      </c>
      <c r="BF454">
        <v>68</v>
      </c>
      <c r="BY454">
        <v>0.5</v>
      </c>
      <c r="BZ454">
        <v>17</v>
      </c>
      <c r="CE454">
        <v>22</v>
      </c>
      <c r="CF454">
        <v>74</v>
      </c>
      <c r="CV454" s="8"/>
      <c r="DG454">
        <v>2.5</v>
      </c>
      <c r="DH454">
        <v>40</v>
      </c>
      <c r="DI454" s="9"/>
      <c r="DM454">
        <v>25.5</v>
      </c>
      <c r="DN454">
        <v>69</v>
      </c>
    </row>
    <row r="455" spans="54:118" x14ac:dyDescent="0.3">
      <c r="BB455">
        <v>0.19</v>
      </c>
      <c r="BC455">
        <v>56</v>
      </c>
      <c r="BE455">
        <v>0.49</v>
      </c>
      <c r="BF455">
        <v>67</v>
      </c>
      <c r="BY455">
        <v>0.49</v>
      </c>
      <c r="BZ455">
        <v>16</v>
      </c>
      <c r="CE455">
        <v>21.95</v>
      </c>
      <c r="CF455">
        <v>73</v>
      </c>
      <c r="CV455" s="8"/>
      <c r="DG455">
        <v>2.4900000000000002</v>
      </c>
      <c r="DH455">
        <v>40</v>
      </c>
      <c r="DI455" s="9"/>
      <c r="DM455">
        <v>25.45</v>
      </c>
      <c r="DN455">
        <v>69</v>
      </c>
    </row>
    <row r="456" spans="54:118" x14ac:dyDescent="0.3">
      <c r="BB456">
        <v>0.18</v>
      </c>
      <c r="BC456">
        <v>56</v>
      </c>
      <c r="BE456">
        <v>0.48</v>
      </c>
      <c r="BF456">
        <v>67</v>
      </c>
      <c r="BY456">
        <v>0.48</v>
      </c>
      <c r="BZ456">
        <v>16</v>
      </c>
      <c r="CE456">
        <v>21.9</v>
      </c>
      <c r="CF456">
        <v>73</v>
      </c>
      <c r="CV456" s="8"/>
      <c r="DG456">
        <v>2.48</v>
      </c>
      <c r="DH456">
        <v>40</v>
      </c>
      <c r="DI456" s="9"/>
      <c r="DM456">
        <v>25.4</v>
      </c>
      <c r="DN456">
        <v>69</v>
      </c>
    </row>
    <row r="457" spans="54:118" x14ac:dyDescent="0.3">
      <c r="BB457">
        <v>0.17</v>
      </c>
      <c r="BC457">
        <v>56</v>
      </c>
      <c r="BE457">
        <v>0.47</v>
      </c>
      <c r="BF457">
        <v>67</v>
      </c>
      <c r="BY457">
        <v>0.47</v>
      </c>
      <c r="BZ457">
        <v>16</v>
      </c>
      <c r="CE457">
        <v>21.85</v>
      </c>
      <c r="CF457">
        <v>73</v>
      </c>
      <c r="CV457" s="8"/>
      <c r="DG457">
        <v>2.4700000000000002</v>
      </c>
      <c r="DH457">
        <v>40</v>
      </c>
      <c r="DI457" s="9"/>
      <c r="DM457">
        <v>25.35</v>
      </c>
      <c r="DN457">
        <v>69</v>
      </c>
    </row>
    <row r="458" spans="54:118" x14ac:dyDescent="0.3">
      <c r="BB458">
        <v>0.16</v>
      </c>
      <c r="BC458">
        <v>56</v>
      </c>
      <c r="BE458">
        <v>0.46</v>
      </c>
      <c r="BF458">
        <v>67</v>
      </c>
      <c r="BY458">
        <v>0.46</v>
      </c>
      <c r="BZ458">
        <v>16</v>
      </c>
      <c r="CE458">
        <v>21.8</v>
      </c>
      <c r="CF458">
        <v>73</v>
      </c>
      <c r="CV458" s="8"/>
      <c r="DG458">
        <v>2.46</v>
      </c>
      <c r="DH458">
        <v>40</v>
      </c>
      <c r="DI458" s="9"/>
      <c r="DM458">
        <v>25.3</v>
      </c>
      <c r="DN458">
        <v>69</v>
      </c>
    </row>
    <row r="459" spans="54:118" x14ac:dyDescent="0.3">
      <c r="BB459">
        <v>0.15</v>
      </c>
      <c r="BC459">
        <v>56</v>
      </c>
      <c r="BE459">
        <v>0.45</v>
      </c>
      <c r="BF459">
        <v>67</v>
      </c>
      <c r="BY459">
        <v>0.45</v>
      </c>
      <c r="BZ459">
        <v>16</v>
      </c>
      <c r="CE459">
        <v>21.75</v>
      </c>
      <c r="CF459">
        <v>73</v>
      </c>
      <c r="CV459" s="8"/>
      <c r="DG459">
        <v>2.4500000000000002</v>
      </c>
      <c r="DH459">
        <v>40</v>
      </c>
      <c r="DI459" s="9"/>
      <c r="DM459">
        <v>25.25</v>
      </c>
      <c r="DN459">
        <v>69</v>
      </c>
    </row>
    <row r="460" spans="54:118" x14ac:dyDescent="0.3">
      <c r="BB460">
        <v>0.14000000000000001</v>
      </c>
      <c r="BC460">
        <v>56</v>
      </c>
      <c r="BE460">
        <v>0.44</v>
      </c>
      <c r="BF460">
        <v>67</v>
      </c>
      <c r="BY460">
        <v>0.44</v>
      </c>
      <c r="BZ460">
        <v>16</v>
      </c>
      <c r="CE460">
        <v>21.7</v>
      </c>
      <c r="CF460">
        <v>73</v>
      </c>
      <c r="CV460" s="8"/>
      <c r="DG460">
        <v>2.44</v>
      </c>
      <c r="DH460">
        <v>39</v>
      </c>
      <c r="DI460" s="9"/>
      <c r="DM460">
        <v>25.2</v>
      </c>
      <c r="DN460">
        <v>69</v>
      </c>
    </row>
    <row r="461" spans="54:118" x14ac:dyDescent="0.3">
      <c r="BB461">
        <v>0.13</v>
      </c>
      <c r="BC461">
        <v>56</v>
      </c>
      <c r="BE461">
        <v>0.43</v>
      </c>
      <c r="BF461">
        <v>67</v>
      </c>
      <c r="BY461">
        <v>0.43</v>
      </c>
      <c r="BZ461">
        <v>16</v>
      </c>
      <c r="CE461">
        <v>21.65</v>
      </c>
      <c r="CF461">
        <v>73</v>
      </c>
      <c r="CV461" s="8"/>
      <c r="DG461">
        <v>2.4300000000000002</v>
      </c>
      <c r="DH461">
        <v>39</v>
      </c>
      <c r="DI461" s="9"/>
      <c r="DM461">
        <v>25.15</v>
      </c>
      <c r="DN461">
        <v>69</v>
      </c>
    </row>
    <row r="462" spans="54:118" x14ac:dyDescent="0.3">
      <c r="BB462">
        <v>0.12</v>
      </c>
      <c r="BC462">
        <v>56</v>
      </c>
      <c r="BE462">
        <v>0.42</v>
      </c>
      <c r="BF462">
        <v>67</v>
      </c>
      <c r="BY462">
        <v>0.42</v>
      </c>
      <c r="BZ462">
        <v>16</v>
      </c>
      <c r="CE462">
        <v>21.6</v>
      </c>
      <c r="CF462">
        <v>73</v>
      </c>
      <c r="CV462" s="8"/>
      <c r="DG462">
        <v>2.42</v>
      </c>
      <c r="DH462">
        <v>39</v>
      </c>
      <c r="DI462" s="9"/>
      <c r="DM462">
        <v>25.1</v>
      </c>
      <c r="DN462">
        <v>69</v>
      </c>
    </row>
    <row r="463" spans="54:118" x14ac:dyDescent="0.3">
      <c r="BB463">
        <v>0.11</v>
      </c>
      <c r="BC463">
        <v>56</v>
      </c>
      <c r="BE463">
        <v>0.41</v>
      </c>
      <c r="BF463">
        <v>67</v>
      </c>
      <c r="BY463">
        <v>0.41</v>
      </c>
      <c r="BZ463">
        <v>16</v>
      </c>
      <c r="CE463">
        <v>21.55</v>
      </c>
      <c r="CF463">
        <v>73</v>
      </c>
      <c r="CV463" s="8"/>
      <c r="DG463">
        <v>2.41</v>
      </c>
      <c r="DH463">
        <v>39</v>
      </c>
      <c r="DI463" s="9"/>
      <c r="DM463">
        <v>25.05</v>
      </c>
      <c r="DN463">
        <v>69</v>
      </c>
    </row>
    <row r="464" spans="54:118" x14ac:dyDescent="0.3">
      <c r="BB464">
        <v>0.1</v>
      </c>
      <c r="BC464">
        <v>56</v>
      </c>
      <c r="BE464">
        <v>0.4</v>
      </c>
      <c r="BF464">
        <v>67</v>
      </c>
      <c r="BY464">
        <v>0.4</v>
      </c>
      <c r="BZ464">
        <v>16</v>
      </c>
      <c r="CE464">
        <v>21.5</v>
      </c>
      <c r="CF464">
        <v>73</v>
      </c>
      <c r="CV464" s="8"/>
      <c r="DG464">
        <v>2.4</v>
      </c>
      <c r="DH464">
        <v>39</v>
      </c>
      <c r="DI464" s="9"/>
      <c r="DM464">
        <v>25</v>
      </c>
      <c r="DN464">
        <v>69</v>
      </c>
    </row>
    <row r="465" spans="54:118" x14ac:dyDescent="0.3">
      <c r="BB465">
        <v>0.09</v>
      </c>
      <c r="BC465">
        <v>55</v>
      </c>
      <c r="BE465">
        <v>0.39</v>
      </c>
      <c r="BF465">
        <v>66</v>
      </c>
      <c r="BY465">
        <v>0.39</v>
      </c>
      <c r="BZ465">
        <v>15</v>
      </c>
      <c r="CE465">
        <v>21.45</v>
      </c>
      <c r="CF465">
        <v>73</v>
      </c>
      <c r="CV465" s="8"/>
      <c r="DG465">
        <v>2.39</v>
      </c>
      <c r="DH465">
        <v>39</v>
      </c>
      <c r="DI465" s="9"/>
      <c r="DM465">
        <v>24.95</v>
      </c>
      <c r="DN465">
        <v>69</v>
      </c>
    </row>
    <row r="466" spans="54:118" x14ac:dyDescent="0.3">
      <c r="BB466">
        <v>0.08</v>
      </c>
      <c r="BC466">
        <v>55</v>
      </c>
      <c r="BE466">
        <v>0.38</v>
      </c>
      <c r="BF466">
        <v>66</v>
      </c>
      <c r="BY466">
        <v>0.38</v>
      </c>
      <c r="BZ466">
        <v>15</v>
      </c>
      <c r="CE466">
        <v>21.4</v>
      </c>
      <c r="CF466">
        <v>73</v>
      </c>
      <c r="CV466" s="8"/>
      <c r="DG466">
        <v>2.38</v>
      </c>
      <c r="DH466">
        <v>39</v>
      </c>
      <c r="DI466" s="9"/>
      <c r="DM466">
        <v>24.9</v>
      </c>
      <c r="DN466">
        <v>69</v>
      </c>
    </row>
    <row r="467" spans="54:118" x14ac:dyDescent="0.3">
      <c r="BB467">
        <v>7.0000000000000007E-2</v>
      </c>
      <c r="BC467">
        <v>55</v>
      </c>
      <c r="BE467">
        <v>0.37</v>
      </c>
      <c r="BF467">
        <v>66</v>
      </c>
      <c r="BY467">
        <v>0.37</v>
      </c>
      <c r="BZ467">
        <v>15</v>
      </c>
      <c r="CE467">
        <v>21.35</v>
      </c>
      <c r="CF467">
        <v>73</v>
      </c>
      <c r="CV467" s="8"/>
      <c r="DG467">
        <v>2.37</v>
      </c>
      <c r="DH467">
        <v>39</v>
      </c>
      <c r="DI467" s="9"/>
      <c r="DM467">
        <v>24.85</v>
      </c>
      <c r="DN467">
        <v>69</v>
      </c>
    </row>
    <row r="468" spans="54:118" x14ac:dyDescent="0.3">
      <c r="BB468">
        <v>0.06</v>
      </c>
      <c r="BC468">
        <v>55</v>
      </c>
      <c r="BE468">
        <v>0.36</v>
      </c>
      <c r="BF468">
        <v>66</v>
      </c>
      <c r="BY468">
        <v>0.36</v>
      </c>
      <c r="BZ468">
        <v>15</v>
      </c>
      <c r="CE468">
        <v>21.3</v>
      </c>
      <c r="CF468">
        <v>73</v>
      </c>
      <c r="CV468" s="8"/>
      <c r="DG468">
        <v>2.36</v>
      </c>
      <c r="DH468">
        <v>39</v>
      </c>
      <c r="DI468" s="9"/>
      <c r="DM468">
        <v>24.8</v>
      </c>
      <c r="DN468">
        <v>69</v>
      </c>
    </row>
    <row r="469" spans="54:118" x14ac:dyDescent="0.3">
      <c r="BB469">
        <v>0.05</v>
      </c>
      <c r="BC469">
        <v>55</v>
      </c>
      <c r="BE469">
        <v>0.35</v>
      </c>
      <c r="BF469">
        <v>66</v>
      </c>
      <c r="BY469">
        <v>0.35</v>
      </c>
      <c r="BZ469">
        <v>15</v>
      </c>
      <c r="CE469">
        <v>21.25</v>
      </c>
      <c r="CF469">
        <v>73</v>
      </c>
      <c r="CV469" s="8"/>
      <c r="DG469">
        <v>2.35</v>
      </c>
      <c r="DH469">
        <v>39</v>
      </c>
      <c r="DI469" s="9"/>
      <c r="DM469">
        <v>24.75</v>
      </c>
      <c r="DN469">
        <v>69</v>
      </c>
    </row>
    <row r="470" spans="54:118" x14ac:dyDescent="0.3">
      <c r="BB470">
        <v>0.04</v>
      </c>
      <c r="BC470">
        <v>55</v>
      </c>
      <c r="BE470">
        <v>0.34</v>
      </c>
      <c r="BF470">
        <v>66</v>
      </c>
      <c r="BY470">
        <v>0.34</v>
      </c>
      <c r="BZ470">
        <v>15</v>
      </c>
      <c r="CE470">
        <v>21.2</v>
      </c>
      <c r="CF470">
        <v>73</v>
      </c>
      <c r="CV470" s="8"/>
      <c r="DG470">
        <v>2.34</v>
      </c>
      <c r="DH470">
        <v>38</v>
      </c>
      <c r="DI470" s="9"/>
      <c r="DM470">
        <v>24.7</v>
      </c>
      <c r="DN470">
        <v>69</v>
      </c>
    </row>
    <row r="471" spans="54:118" x14ac:dyDescent="0.3">
      <c r="BB471">
        <v>0.03</v>
      </c>
      <c r="BC471">
        <v>55</v>
      </c>
      <c r="BE471">
        <v>0.33</v>
      </c>
      <c r="BF471">
        <v>66</v>
      </c>
      <c r="BY471">
        <v>0.33</v>
      </c>
      <c r="BZ471">
        <v>15</v>
      </c>
      <c r="CE471">
        <v>21.15</v>
      </c>
      <c r="CF471">
        <v>73</v>
      </c>
      <c r="CV471" s="8"/>
      <c r="DG471">
        <v>2.33</v>
      </c>
      <c r="DH471">
        <v>38</v>
      </c>
      <c r="DI471" s="9"/>
      <c r="DM471">
        <v>24.65</v>
      </c>
      <c r="DN471">
        <v>69</v>
      </c>
    </row>
    <row r="472" spans="54:118" x14ac:dyDescent="0.3">
      <c r="BB472">
        <v>0.02</v>
      </c>
      <c r="BC472">
        <v>55</v>
      </c>
      <c r="BE472">
        <v>0.32</v>
      </c>
      <c r="BF472">
        <v>66</v>
      </c>
      <c r="BY472">
        <v>0.32</v>
      </c>
      <c r="BZ472">
        <v>15</v>
      </c>
      <c r="CE472">
        <v>21.1</v>
      </c>
      <c r="CF472">
        <v>73</v>
      </c>
      <c r="CV472" s="8"/>
      <c r="DG472">
        <v>2.3199999999999998</v>
      </c>
      <c r="DH472">
        <v>38</v>
      </c>
      <c r="DI472" s="9"/>
      <c r="DM472">
        <v>24.6</v>
      </c>
      <c r="DN472">
        <v>69</v>
      </c>
    </row>
    <row r="473" spans="54:118" x14ac:dyDescent="0.3">
      <c r="BB473">
        <v>0.01</v>
      </c>
      <c r="BC473">
        <v>55</v>
      </c>
      <c r="BE473">
        <v>0.31</v>
      </c>
      <c r="BF473">
        <v>66</v>
      </c>
      <c r="BY473">
        <v>0.31</v>
      </c>
      <c r="BZ473">
        <v>15</v>
      </c>
      <c r="CE473">
        <v>21.05</v>
      </c>
      <c r="CF473">
        <v>73</v>
      </c>
      <c r="CV473" s="8"/>
      <c r="DG473">
        <v>2.31</v>
      </c>
      <c r="DH473">
        <v>38</v>
      </c>
      <c r="DI473" s="9"/>
      <c r="DM473">
        <v>24.55</v>
      </c>
      <c r="DN473">
        <v>69</v>
      </c>
    </row>
    <row r="474" spans="54:118" x14ac:dyDescent="0.3">
      <c r="BB474">
        <v>0</v>
      </c>
      <c r="BC474">
        <v>55</v>
      </c>
      <c r="BE474">
        <v>0.3</v>
      </c>
      <c r="BF474">
        <v>66</v>
      </c>
      <c r="BY474">
        <v>0.3</v>
      </c>
      <c r="BZ474">
        <v>15</v>
      </c>
      <c r="CE474">
        <v>21</v>
      </c>
      <c r="CF474">
        <v>73</v>
      </c>
      <c r="CV474" s="8"/>
      <c r="DG474">
        <v>2.2999999999999998</v>
      </c>
      <c r="DH474">
        <v>38</v>
      </c>
      <c r="DI474" s="9"/>
      <c r="DM474">
        <v>24.5</v>
      </c>
      <c r="DN474">
        <v>69</v>
      </c>
    </row>
    <row r="475" spans="54:118" x14ac:dyDescent="0.3">
      <c r="BE475">
        <v>0.28999999999999998</v>
      </c>
      <c r="BF475">
        <v>65</v>
      </c>
      <c r="BY475">
        <v>0.28999999999999998</v>
      </c>
      <c r="BZ475">
        <v>14</v>
      </c>
      <c r="CE475">
        <v>20.95</v>
      </c>
      <c r="CF475">
        <v>73</v>
      </c>
      <c r="CV475" s="8"/>
      <c r="DG475">
        <v>2.29</v>
      </c>
      <c r="DH475">
        <v>38</v>
      </c>
      <c r="DI475" s="9"/>
      <c r="DM475">
        <v>24.45</v>
      </c>
      <c r="DN475">
        <v>69</v>
      </c>
    </row>
    <row r="476" spans="54:118" x14ac:dyDescent="0.3">
      <c r="BE476">
        <v>0.28000000000000003</v>
      </c>
      <c r="BF476">
        <v>65</v>
      </c>
      <c r="BY476">
        <v>0.28000000000000003</v>
      </c>
      <c r="BZ476">
        <v>14</v>
      </c>
      <c r="CE476">
        <v>20.9</v>
      </c>
      <c r="CF476">
        <v>73</v>
      </c>
      <c r="CV476" s="8"/>
      <c r="DG476">
        <v>2.2799999999999998</v>
      </c>
      <c r="DH476">
        <v>38</v>
      </c>
      <c r="DI476" s="9"/>
      <c r="DM476">
        <v>24.4</v>
      </c>
      <c r="DN476">
        <v>69</v>
      </c>
    </row>
    <row r="477" spans="54:118" x14ac:dyDescent="0.3">
      <c r="BE477">
        <v>0.27</v>
      </c>
      <c r="BF477">
        <v>65</v>
      </c>
      <c r="BY477">
        <v>0.27</v>
      </c>
      <c r="BZ477">
        <v>14</v>
      </c>
      <c r="CE477">
        <v>20.85</v>
      </c>
      <c r="CF477">
        <v>73</v>
      </c>
      <c r="CV477" s="8"/>
      <c r="DG477">
        <v>2.27</v>
      </c>
      <c r="DH477">
        <v>38</v>
      </c>
      <c r="DI477" s="9"/>
      <c r="DM477">
        <v>24.35</v>
      </c>
      <c r="DN477">
        <v>69</v>
      </c>
    </row>
    <row r="478" spans="54:118" x14ac:dyDescent="0.3">
      <c r="BE478">
        <v>0.26</v>
      </c>
      <c r="BF478">
        <v>65</v>
      </c>
      <c r="BY478">
        <v>0.26</v>
      </c>
      <c r="BZ478">
        <v>14</v>
      </c>
      <c r="CE478">
        <v>20.8</v>
      </c>
      <c r="CF478">
        <v>73</v>
      </c>
      <c r="CV478" s="8"/>
      <c r="DG478">
        <v>2.2599999999999998</v>
      </c>
      <c r="DH478">
        <v>38</v>
      </c>
      <c r="DI478" s="9"/>
      <c r="DM478">
        <v>24.3</v>
      </c>
      <c r="DN478">
        <v>69</v>
      </c>
    </row>
    <row r="479" spans="54:118" x14ac:dyDescent="0.3">
      <c r="BE479">
        <v>0.25</v>
      </c>
      <c r="BF479">
        <v>65</v>
      </c>
      <c r="BY479">
        <v>0.25</v>
      </c>
      <c r="BZ479">
        <v>14</v>
      </c>
      <c r="CE479">
        <v>20.75</v>
      </c>
      <c r="CF479">
        <v>73</v>
      </c>
      <c r="CV479" s="8"/>
      <c r="DG479">
        <v>2.25</v>
      </c>
      <c r="DH479">
        <v>38</v>
      </c>
      <c r="DI479" s="9"/>
      <c r="DM479">
        <v>24.25</v>
      </c>
      <c r="DN479">
        <v>69</v>
      </c>
    </row>
    <row r="480" spans="54:118" x14ac:dyDescent="0.3">
      <c r="BE480">
        <v>0.24</v>
      </c>
      <c r="BF480">
        <v>65</v>
      </c>
      <c r="BY480">
        <v>0.24</v>
      </c>
      <c r="BZ480">
        <v>14</v>
      </c>
      <c r="CE480">
        <v>20.7</v>
      </c>
      <c r="CF480">
        <v>73</v>
      </c>
      <c r="CV480" s="8"/>
      <c r="DG480">
        <v>2.2400000000000002</v>
      </c>
      <c r="DH480">
        <v>37</v>
      </c>
      <c r="DI480" s="9"/>
      <c r="DM480">
        <v>24.2</v>
      </c>
      <c r="DN480">
        <v>69</v>
      </c>
    </row>
    <row r="481" spans="57:118" x14ac:dyDescent="0.3">
      <c r="BE481">
        <v>0.23</v>
      </c>
      <c r="BF481">
        <v>65</v>
      </c>
      <c r="BY481">
        <v>0.23</v>
      </c>
      <c r="BZ481">
        <v>14</v>
      </c>
      <c r="CE481">
        <v>20.65</v>
      </c>
      <c r="CF481">
        <v>73</v>
      </c>
      <c r="CV481" s="8"/>
      <c r="DG481">
        <v>2.23</v>
      </c>
      <c r="DH481">
        <v>37</v>
      </c>
      <c r="DI481" s="9"/>
      <c r="DM481">
        <v>24.15</v>
      </c>
      <c r="DN481">
        <v>69</v>
      </c>
    </row>
    <row r="482" spans="57:118" x14ac:dyDescent="0.3">
      <c r="BE482">
        <v>0.22</v>
      </c>
      <c r="BF482">
        <v>65</v>
      </c>
      <c r="BY482">
        <v>0.22</v>
      </c>
      <c r="BZ482">
        <v>14</v>
      </c>
      <c r="CE482">
        <v>20.6</v>
      </c>
      <c r="CF482">
        <v>73</v>
      </c>
      <c r="CV482" s="8"/>
      <c r="DG482">
        <v>2.2200000000000002</v>
      </c>
      <c r="DH482">
        <v>37</v>
      </c>
      <c r="DI482" s="9"/>
      <c r="DM482">
        <v>24.1</v>
      </c>
      <c r="DN482">
        <v>69</v>
      </c>
    </row>
    <row r="483" spans="57:118" x14ac:dyDescent="0.3">
      <c r="BE483">
        <v>0.21</v>
      </c>
      <c r="BF483">
        <v>65</v>
      </c>
      <c r="BY483">
        <v>0.21</v>
      </c>
      <c r="BZ483">
        <v>14</v>
      </c>
      <c r="CE483">
        <v>20.55</v>
      </c>
      <c r="CF483">
        <v>73</v>
      </c>
      <c r="CV483" s="8"/>
      <c r="DG483">
        <v>2.21</v>
      </c>
      <c r="DH483">
        <v>37</v>
      </c>
      <c r="DI483" s="9"/>
      <c r="DM483">
        <v>24.05</v>
      </c>
      <c r="DN483">
        <v>69</v>
      </c>
    </row>
    <row r="484" spans="57:118" x14ac:dyDescent="0.3">
      <c r="BE484">
        <v>0.2</v>
      </c>
      <c r="BF484">
        <v>65</v>
      </c>
      <c r="BY484">
        <v>0.2</v>
      </c>
      <c r="BZ484">
        <v>14</v>
      </c>
      <c r="CE484">
        <v>20.5</v>
      </c>
      <c r="CF484">
        <v>73</v>
      </c>
      <c r="CV484" s="8"/>
      <c r="DG484">
        <v>2.2000000000000002</v>
      </c>
      <c r="DH484">
        <v>37</v>
      </c>
      <c r="DI484" s="9"/>
      <c r="DM484">
        <v>24</v>
      </c>
      <c r="DN484">
        <v>69</v>
      </c>
    </row>
    <row r="485" spans="57:118" x14ac:dyDescent="0.3">
      <c r="BE485">
        <v>0.19</v>
      </c>
      <c r="BF485">
        <v>64</v>
      </c>
      <c r="BY485">
        <v>0.19</v>
      </c>
      <c r="BZ485">
        <v>13</v>
      </c>
      <c r="CE485">
        <v>20.45</v>
      </c>
      <c r="CF485">
        <v>73</v>
      </c>
      <c r="CV485" s="8"/>
      <c r="DG485">
        <v>2.19</v>
      </c>
      <c r="DH485">
        <v>37</v>
      </c>
      <c r="DI485" s="9"/>
      <c r="DM485">
        <v>23.95</v>
      </c>
      <c r="DN485">
        <v>68</v>
      </c>
    </row>
    <row r="486" spans="57:118" x14ac:dyDescent="0.3">
      <c r="BE486">
        <v>0.18</v>
      </c>
      <c r="BF486">
        <v>64</v>
      </c>
      <c r="BY486">
        <v>0.18</v>
      </c>
      <c r="BZ486">
        <v>13</v>
      </c>
      <c r="CE486">
        <v>20.399999999999999</v>
      </c>
      <c r="CF486">
        <v>73</v>
      </c>
      <c r="CV486" s="8"/>
      <c r="DG486">
        <v>2.1800000000000002</v>
      </c>
      <c r="DH486">
        <v>37</v>
      </c>
      <c r="DI486" s="9"/>
      <c r="DM486">
        <v>23.9</v>
      </c>
      <c r="DN486">
        <v>68</v>
      </c>
    </row>
    <row r="487" spans="57:118" x14ac:dyDescent="0.3">
      <c r="BE487">
        <v>0.17</v>
      </c>
      <c r="BF487">
        <v>64</v>
      </c>
      <c r="BY487">
        <v>0.17</v>
      </c>
      <c r="BZ487">
        <v>13</v>
      </c>
      <c r="CE487">
        <v>20.350000000000001</v>
      </c>
      <c r="CF487">
        <v>73</v>
      </c>
      <c r="CV487" s="8"/>
      <c r="DG487">
        <v>2.17</v>
      </c>
      <c r="DH487">
        <v>37</v>
      </c>
      <c r="DI487" s="9"/>
      <c r="DM487">
        <v>23.85</v>
      </c>
      <c r="DN487">
        <v>68</v>
      </c>
    </row>
    <row r="488" spans="57:118" x14ac:dyDescent="0.3">
      <c r="BE488">
        <v>0.16</v>
      </c>
      <c r="BF488">
        <v>64</v>
      </c>
      <c r="BY488">
        <v>0.16</v>
      </c>
      <c r="BZ488">
        <v>13</v>
      </c>
      <c r="CE488">
        <v>20.3</v>
      </c>
      <c r="CF488">
        <v>73</v>
      </c>
      <c r="CV488" s="8"/>
      <c r="DG488">
        <v>2.16</v>
      </c>
      <c r="DH488">
        <v>37</v>
      </c>
      <c r="DI488" s="9"/>
      <c r="DM488">
        <v>23.8</v>
      </c>
      <c r="DN488">
        <v>68</v>
      </c>
    </row>
    <row r="489" spans="57:118" x14ac:dyDescent="0.3">
      <c r="BE489">
        <v>0.15</v>
      </c>
      <c r="BF489">
        <v>64</v>
      </c>
      <c r="BY489">
        <v>0.15</v>
      </c>
      <c r="BZ489">
        <v>13</v>
      </c>
      <c r="CE489">
        <v>20.25</v>
      </c>
      <c r="CF489">
        <v>73</v>
      </c>
      <c r="CV489" s="8"/>
      <c r="DG489">
        <v>2.15</v>
      </c>
      <c r="DH489">
        <v>37</v>
      </c>
      <c r="DI489" s="9"/>
      <c r="DM489">
        <v>23.75</v>
      </c>
      <c r="DN489">
        <v>68</v>
      </c>
    </row>
    <row r="490" spans="57:118" x14ac:dyDescent="0.3">
      <c r="BE490">
        <v>0.14000000000000001</v>
      </c>
      <c r="BF490">
        <v>64</v>
      </c>
      <c r="BY490">
        <v>0.14000000000000001</v>
      </c>
      <c r="BZ490">
        <v>12</v>
      </c>
      <c r="CE490">
        <v>20.2</v>
      </c>
      <c r="CF490">
        <v>73</v>
      </c>
      <c r="CV490" s="8"/>
      <c r="DG490">
        <v>2.14</v>
      </c>
      <c r="DH490">
        <v>36</v>
      </c>
      <c r="DI490" s="9"/>
      <c r="DM490">
        <v>23.7</v>
      </c>
      <c r="DN490">
        <v>68</v>
      </c>
    </row>
    <row r="491" spans="57:118" x14ac:dyDescent="0.3">
      <c r="BE491">
        <v>0.13</v>
      </c>
      <c r="BF491">
        <v>64</v>
      </c>
      <c r="BY491">
        <v>0.13</v>
      </c>
      <c r="BZ491">
        <v>12</v>
      </c>
      <c r="CE491">
        <v>20.149999999999999</v>
      </c>
      <c r="CF491">
        <v>73</v>
      </c>
      <c r="CV491" s="8"/>
      <c r="DG491">
        <v>2.13</v>
      </c>
      <c r="DH491">
        <v>36</v>
      </c>
      <c r="DI491" s="9"/>
      <c r="DM491">
        <v>23.65</v>
      </c>
      <c r="DN491">
        <v>68</v>
      </c>
    </row>
    <row r="492" spans="57:118" x14ac:dyDescent="0.3">
      <c r="BE492">
        <v>0.12</v>
      </c>
      <c r="BF492">
        <v>64</v>
      </c>
      <c r="BY492">
        <v>0.12</v>
      </c>
      <c r="BZ492">
        <v>12</v>
      </c>
      <c r="CE492">
        <v>20.100000000000001</v>
      </c>
      <c r="CF492">
        <v>73</v>
      </c>
      <c r="CV492" s="8"/>
      <c r="DG492">
        <v>2.12</v>
      </c>
      <c r="DH492">
        <v>36</v>
      </c>
      <c r="DI492" s="9"/>
      <c r="DM492">
        <v>23.6</v>
      </c>
      <c r="DN492">
        <v>68</v>
      </c>
    </row>
    <row r="493" spans="57:118" x14ac:dyDescent="0.3">
      <c r="BE493">
        <v>0.11</v>
      </c>
      <c r="BF493">
        <v>64</v>
      </c>
      <c r="BY493">
        <v>0.11</v>
      </c>
      <c r="BZ493">
        <v>12</v>
      </c>
      <c r="CE493">
        <v>20.05</v>
      </c>
      <c r="CF493">
        <v>73</v>
      </c>
      <c r="CV493" s="8"/>
      <c r="DG493">
        <v>2.11</v>
      </c>
      <c r="DH493">
        <v>36</v>
      </c>
      <c r="DI493" s="9"/>
      <c r="DM493">
        <v>23.55</v>
      </c>
      <c r="DN493">
        <v>68</v>
      </c>
    </row>
    <row r="494" spans="57:118" x14ac:dyDescent="0.3">
      <c r="BE494">
        <v>0.1</v>
      </c>
      <c r="BF494">
        <v>64</v>
      </c>
      <c r="BY494">
        <v>0.1</v>
      </c>
      <c r="BZ494">
        <v>12</v>
      </c>
      <c r="CE494">
        <v>20</v>
      </c>
      <c r="CF494">
        <v>73</v>
      </c>
      <c r="CV494" s="8"/>
      <c r="DG494">
        <v>2.1</v>
      </c>
      <c r="DH494">
        <v>36</v>
      </c>
      <c r="DI494" s="9"/>
      <c r="DM494">
        <v>23.5</v>
      </c>
      <c r="DN494">
        <v>68</v>
      </c>
    </row>
    <row r="495" spans="57:118" x14ac:dyDescent="0.3">
      <c r="BE495">
        <v>0.09</v>
      </c>
      <c r="BF495">
        <v>63</v>
      </c>
      <c r="BY495">
        <v>0.09</v>
      </c>
      <c r="BZ495">
        <v>11</v>
      </c>
      <c r="CE495">
        <v>19.95</v>
      </c>
      <c r="CF495">
        <v>72</v>
      </c>
      <c r="CV495" s="8"/>
      <c r="DG495">
        <v>2.09</v>
      </c>
      <c r="DH495">
        <v>36</v>
      </c>
      <c r="DI495" s="9"/>
      <c r="DM495">
        <v>23.45</v>
      </c>
      <c r="DN495">
        <v>68</v>
      </c>
    </row>
    <row r="496" spans="57:118" x14ac:dyDescent="0.3">
      <c r="BE496">
        <v>0.08</v>
      </c>
      <c r="BF496">
        <v>63</v>
      </c>
      <c r="BY496">
        <v>0.08</v>
      </c>
      <c r="BZ496">
        <v>11</v>
      </c>
      <c r="CE496">
        <v>19.899999999999999</v>
      </c>
      <c r="CF496">
        <v>72</v>
      </c>
      <c r="CV496" s="8"/>
      <c r="DG496">
        <v>2.08</v>
      </c>
      <c r="DH496">
        <v>36</v>
      </c>
      <c r="DI496" s="9"/>
      <c r="DM496">
        <v>23.4</v>
      </c>
      <c r="DN496">
        <v>68</v>
      </c>
    </row>
    <row r="497" spans="57:118" x14ac:dyDescent="0.3">
      <c r="BE497">
        <v>7.0000000000000007E-2</v>
      </c>
      <c r="BF497">
        <v>63</v>
      </c>
      <c r="BY497">
        <v>7.0000000000000007E-2</v>
      </c>
      <c r="BZ497">
        <v>11</v>
      </c>
      <c r="CE497">
        <v>19.850000000000001</v>
      </c>
      <c r="CF497">
        <v>72</v>
      </c>
      <c r="CV497" s="8"/>
      <c r="DG497">
        <v>2.0699999999999998</v>
      </c>
      <c r="DH497">
        <v>36</v>
      </c>
      <c r="DI497" s="9"/>
      <c r="DM497">
        <v>23.35</v>
      </c>
      <c r="DN497">
        <v>68</v>
      </c>
    </row>
    <row r="498" spans="57:118" x14ac:dyDescent="0.3">
      <c r="BE498">
        <v>0.06</v>
      </c>
      <c r="BF498">
        <v>63</v>
      </c>
      <c r="BY498">
        <v>0.06</v>
      </c>
      <c r="BZ498">
        <v>11</v>
      </c>
      <c r="CE498">
        <v>19.8</v>
      </c>
      <c r="CF498">
        <v>72</v>
      </c>
      <c r="CV498" s="8"/>
      <c r="DG498">
        <v>2.06</v>
      </c>
      <c r="DH498">
        <v>36</v>
      </c>
      <c r="DI498" s="9"/>
      <c r="DM498">
        <v>23.3</v>
      </c>
      <c r="DN498">
        <v>68</v>
      </c>
    </row>
    <row r="499" spans="57:118" x14ac:dyDescent="0.3">
      <c r="BE499">
        <v>0.05</v>
      </c>
      <c r="BF499">
        <v>63</v>
      </c>
      <c r="BY499">
        <v>0.05</v>
      </c>
      <c r="BZ499">
        <v>10</v>
      </c>
      <c r="CE499">
        <v>19.75</v>
      </c>
      <c r="CF499">
        <v>72</v>
      </c>
      <c r="CV499" s="8"/>
      <c r="DG499">
        <v>2.0499999999999998</v>
      </c>
      <c r="DH499">
        <v>36</v>
      </c>
      <c r="DI499" s="9"/>
      <c r="DM499">
        <v>23.25</v>
      </c>
      <c r="DN499">
        <v>68</v>
      </c>
    </row>
    <row r="500" spans="57:118" x14ac:dyDescent="0.3">
      <c r="BE500">
        <v>0.04</v>
      </c>
      <c r="BF500">
        <v>63</v>
      </c>
      <c r="BY500">
        <v>0.04</v>
      </c>
      <c r="BZ500">
        <v>10</v>
      </c>
      <c r="CE500">
        <v>19.7</v>
      </c>
      <c r="CF500">
        <v>72</v>
      </c>
      <c r="CV500" s="8"/>
      <c r="DG500">
        <v>2.04</v>
      </c>
      <c r="DH500">
        <v>35</v>
      </c>
      <c r="DI500" s="9"/>
      <c r="DM500">
        <v>23.2</v>
      </c>
      <c r="DN500">
        <v>68</v>
      </c>
    </row>
    <row r="501" spans="57:118" x14ac:dyDescent="0.3">
      <c r="BE501">
        <v>0.03</v>
      </c>
      <c r="BF501">
        <v>63</v>
      </c>
      <c r="BY501">
        <v>0.03</v>
      </c>
      <c r="BZ501">
        <v>10</v>
      </c>
      <c r="CE501">
        <v>19.649999999999999</v>
      </c>
      <c r="CF501">
        <v>72</v>
      </c>
      <c r="CV501" s="8"/>
      <c r="DG501">
        <v>2.0299999999999998</v>
      </c>
      <c r="DH501">
        <v>35</v>
      </c>
      <c r="DI501" s="9"/>
      <c r="DM501">
        <v>23.15</v>
      </c>
      <c r="DN501">
        <v>68</v>
      </c>
    </row>
    <row r="502" spans="57:118" x14ac:dyDescent="0.3">
      <c r="BE502">
        <v>0.02</v>
      </c>
      <c r="BF502">
        <v>63</v>
      </c>
      <c r="BY502">
        <v>0.02</v>
      </c>
      <c r="BZ502">
        <v>10</v>
      </c>
      <c r="CE502">
        <v>19.600000000000001</v>
      </c>
      <c r="CF502">
        <v>72</v>
      </c>
      <c r="CV502" s="8"/>
      <c r="DG502">
        <v>2.02</v>
      </c>
      <c r="DH502">
        <v>35</v>
      </c>
      <c r="DI502" s="9"/>
      <c r="DM502">
        <v>23.1</v>
      </c>
      <c r="DN502">
        <v>68</v>
      </c>
    </row>
    <row r="503" spans="57:118" x14ac:dyDescent="0.3">
      <c r="BE503">
        <v>0.01</v>
      </c>
      <c r="BF503">
        <v>63</v>
      </c>
      <c r="BY503">
        <v>0.01</v>
      </c>
      <c r="BZ503">
        <v>10</v>
      </c>
      <c r="CE503">
        <v>19.55</v>
      </c>
      <c r="CF503">
        <v>72</v>
      </c>
      <c r="CV503" s="8"/>
      <c r="DG503">
        <v>2.0099999999999998</v>
      </c>
      <c r="DH503">
        <v>35</v>
      </c>
      <c r="DI503" s="9"/>
      <c r="DM503">
        <v>23.05</v>
      </c>
      <c r="DN503">
        <v>68</v>
      </c>
    </row>
    <row r="504" spans="57:118" x14ac:dyDescent="0.3">
      <c r="BE504">
        <v>0</v>
      </c>
      <c r="BF504">
        <v>63</v>
      </c>
      <c r="BY504">
        <v>0</v>
      </c>
      <c r="BZ504">
        <v>10</v>
      </c>
      <c r="CE504">
        <v>19.5</v>
      </c>
      <c r="CF504">
        <v>72</v>
      </c>
      <c r="CV504" s="8"/>
      <c r="DG504">
        <v>2</v>
      </c>
      <c r="DH504">
        <v>35</v>
      </c>
      <c r="DI504" s="9"/>
      <c r="DM504">
        <v>23</v>
      </c>
      <c r="DN504">
        <v>68</v>
      </c>
    </row>
    <row r="505" spans="57:118" x14ac:dyDescent="0.3">
      <c r="CE505">
        <v>19.45</v>
      </c>
      <c r="CF505">
        <v>72</v>
      </c>
      <c r="CV505" s="8"/>
      <c r="DG505">
        <v>1.99</v>
      </c>
      <c r="DH505">
        <v>35</v>
      </c>
      <c r="DI505" s="9"/>
      <c r="DM505">
        <v>22.95</v>
      </c>
      <c r="DN505">
        <v>68</v>
      </c>
    </row>
    <row r="506" spans="57:118" x14ac:dyDescent="0.3">
      <c r="CE506">
        <v>19.399999999999999</v>
      </c>
      <c r="CF506">
        <v>72</v>
      </c>
      <c r="CV506" s="8"/>
      <c r="DG506">
        <v>1.98</v>
      </c>
      <c r="DH506">
        <v>35</v>
      </c>
      <c r="DI506" s="9"/>
      <c r="DM506">
        <v>22.9</v>
      </c>
      <c r="DN506">
        <v>68</v>
      </c>
    </row>
    <row r="507" spans="57:118" x14ac:dyDescent="0.3">
      <c r="CE507">
        <v>19.350000000000001</v>
      </c>
      <c r="CF507">
        <v>72</v>
      </c>
      <c r="CV507" s="8"/>
      <c r="DG507">
        <v>1.97</v>
      </c>
      <c r="DH507">
        <v>35</v>
      </c>
      <c r="DI507" s="9"/>
      <c r="DM507">
        <v>22.85</v>
      </c>
      <c r="DN507">
        <v>68</v>
      </c>
    </row>
    <row r="508" spans="57:118" x14ac:dyDescent="0.3">
      <c r="CE508">
        <v>19.3</v>
      </c>
      <c r="CF508">
        <v>72</v>
      </c>
      <c r="CV508" s="8"/>
      <c r="DG508">
        <v>1.96</v>
      </c>
      <c r="DH508">
        <v>35</v>
      </c>
      <c r="DI508" s="9"/>
      <c r="DM508">
        <v>22.8</v>
      </c>
      <c r="DN508">
        <v>68</v>
      </c>
    </row>
    <row r="509" spans="57:118" x14ac:dyDescent="0.3">
      <c r="CE509">
        <v>19.25</v>
      </c>
      <c r="CF509">
        <v>72</v>
      </c>
      <c r="CV509" s="8"/>
      <c r="DG509">
        <v>1.95</v>
      </c>
      <c r="DH509">
        <v>35</v>
      </c>
      <c r="DI509" s="9"/>
      <c r="DM509">
        <v>22.75</v>
      </c>
      <c r="DN509">
        <v>68</v>
      </c>
    </row>
    <row r="510" spans="57:118" x14ac:dyDescent="0.3">
      <c r="CE510">
        <v>19.2</v>
      </c>
      <c r="CF510">
        <v>72</v>
      </c>
      <c r="CV510" s="8"/>
      <c r="DG510">
        <v>1.94</v>
      </c>
      <c r="DH510">
        <v>34</v>
      </c>
      <c r="DI510" s="9"/>
      <c r="DM510">
        <v>22.7</v>
      </c>
      <c r="DN510">
        <v>68</v>
      </c>
    </row>
    <row r="511" spans="57:118" x14ac:dyDescent="0.3">
      <c r="CE511">
        <v>19.149999999999999</v>
      </c>
      <c r="CF511">
        <v>72</v>
      </c>
      <c r="CV511" s="8"/>
      <c r="DG511">
        <v>1.93</v>
      </c>
      <c r="DH511">
        <v>34</v>
      </c>
      <c r="DI511" s="9"/>
      <c r="DM511">
        <v>22.65</v>
      </c>
      <c r="DN511">
        <v>68</v>
      </c>
    </row>
    <row r="512" spans="57:118" x14ac:dyDescent="0.3">
      <c r="CE512">
        <v>19.100000000000001</v>
      </c>
      <c r="CF512">
        <v>72</v>
      </c>
      <c r="CV512" s="8"/>
      <c r="DG512">
        <v>1.92</v>
      </c>
      <c r="DH512">
        <v>34</v>
      </c>
      <c r="DI512" s="9"/>
      <c r="DM512">
        <v>22.6</v>
      </c>
      <c r="DN512">
        <v>68</v>
      </c>
    </row>
    <row r="513" spans="83:118" x14ac:dyDescent="0.3">
      <c r="CE513">
        <v>19.05</v>
      </c>
      <c r="CF513">
        <v>72</v>
      </c>
      <c r="CV513" s="8"/>
      <c r="DG513">
        <v>1.91</v>
      </c>
      <c r="DH513">
        <v>34</v>
      </c>
      <c r="DI513" s="9"/>
      <c r="DM513">
        <v>22.55</v>
      </c>
      <c r="DN513">
        <v>68</v>
      </c>
    </row>
    <row r="514" spans="83:118" x14ac:dyDescent="0.3">
      <c r="CE514">
        <v>19</v>
      </c>
      <c r="CF514">
        <v>72</v>
      </c>
      <c r="CV514" s="8"/>
      <c r="DG514">
        <v>1.9</v>
      </c>
      <c r="DH514">
        <v>34</v>
      </c>
      <c r="DI514" s="9"/>
      <c r="DM514">
        <v>22.5</v>
      </c>
      <c r="DN514">
        <v>68</v>
      </c>
    </row>
    <row r="515" spans="83:118" x14ac:dyDescent="0.3">
      <c r="CE515">
        <v>18.95</v>
      </c>
      <c r="CF515">
        <v>72</v>
      </c>
      <c r="CV515" s="8"/>
      <c r="DG515">
        <v>1.89</v>
      </c>
      <c r="DH515">
        <v>34</v>
      </c>
      <c r="DI515" s="9"/>
      <c r="DM515">
        <v>22.45</v>
      </c>
      <c r="DN515">
        <v>68</v>
      </c>
    </row>
    <row r="516" spans="83:118" x14ac:dyDescent="0.3">
      <c r="CE516">
        <v>18.899999999999999</v>
      </c>
      <c r="CF516">
        <v>72</v>
      </c>
      <c r="CV516" s="8"/>
      <c r="DG516">
        <v>1.88</v>
      </c>
      <c r="DH516">
        <v>34</v>
      </c>
      <c r="DM516">
        <v>22.4</v>
      </c>
      <c r="DN516">
        <v>68</v>
      </c>
    </row>
    <row r="517" spans="83:118" x14ac:dyDescent="0.3">
      <c r="CE517">
        <v>18.850000000000001</v>
      </c>
      <c r="CF517">
        <v>72</v>
      </c>
      <c r="CV517" s="8"/>
      <c r="DG517">
        <v>1.87</v>
      </c>
      <c r="DH517">
        <v>34</v>
      </c>
      <c r="DM517">
        <v>22.35</v>
      </c>
      <c r="DN517">
        <v>68</v>
      </c>
    </row>
    <row r="518" spans="83:118" x14ac:dyDescent="0.3">
      <c r="CE518">
        <v>18.8</v>
      </c>
      <c r="CF518">
        <v>72</v>
      </c>
      <c r="DG518">
        <v>1.86</v>
      </c>
      <c r="DH518">
        <v>34</v>
      </c>
      <c r="DM518">
        <v>22.3</v>
      </c>
      <c r="DN518">
        <v>68</v>
      </c>
    </row>
    <row r="519" spans="83:118" x14ac:dyDescent="0.3">
      <c r="CE519">
        <v>18.75</v>
      </c>
      <c r="CF519">
        <v>72</v>
      </c>
      <c r="DG519">
        <v>1.85</v>
      </c>
      <c r="DH519">
        <v>34</v>
      </c>
      <c r="DM519">
        <v>22.25</v>
      </c>
      <c r="DN519">
        <v>68</v>
      </c>
    </row>
    <row r="520" spans="83:118" x14ac:dyDescent="0.3">
      <c r="CE520">
        <v>18.7</v>
      </c>
      <c r="CF520">
        <v>72</v>
      </c>
      <c r="DG520">
        <v>1.84</v>
      </c>
      <c r="DH520">
        <v>33</v>
      </c>
      <c r="DM520">
        <v>22.2</v>
      </c>
      <c r="DN520">
        <v>68</v>
      </c>
    </row>
    <row r="521" spans="83:118" x14ac:dyDescent="0.3">
      <c r="CE521">
        <v>18.649999999999999</v>
      </c>
      <c r="CF521">
        <v>72</v>
      </c>
      <c r="DG521">
        <v>1.83</v>
      </c>
      <c r="DH521">
        <v>33</v>
      </c>
      <c r="DM521">
        <v>22.15</v>
      </c>
      <c r="DN521">
        <v>68</v>
      </c>
    </row>
    <row r="522" spans="83:118" x14ac:dyDescent="0.3">
      <c r="CE522">
        <v>18.600000000000001</v>
      </c>
      <c r="CF522">
        <v>72</v>
      </c>
      <c r="DG522">
        <v>1.82</v>
      </c>
      <c r="DH522">
        <v>33</v>
      </c>
      <c r="DM522">
        <v>22.1</v>
      </c>
      <c r="DN522">
        <v>68</v>
      </c>
    </row>
    <row r="523" spans="83:118" x14ac:dyDescent="0.3">
      <c r="CE523">
        <v>18.55</v>
      </c>
      <c r="CF523">
        <v>72</v>
      </c>
      <c r="DG523">
        <v>1.81</v>
      </c>
      <c r="DH523">
        <v>33</v>
      </c>
      <c r="DM523">
        <v>22.05</v>
      </c>
      <c r="DN523">
        <v>68</v>
      </c>
    </row>
    <row r="524" spans="83:118" x14ac:dyDescent="0.3">
      <c r="CE524">
        <v>18.5</v>
      </c>
      <c r="CF524">
        <v>72</v>
      </c>
      <c r="DG524">
        <v>1.8</v>
      </c>
      <c r="DH524">
        <v>32</v>
      </c>
      <c r="DM524">
        <v>22</v>
      </c>
      <c r="DN524">
        <v>68</v>
      </c>
    </row>
    <row r="525" spans="83:118" x14ac:dyDescent="0.3">
      <c r="CE525">
        <v>18.45</v>
      </c>
      <c r="CF525">
        <v>72</v>
      </c>
      <c r="DG525">
        <v>1.79</v>
      </c>
      <c r="DH525">
        <v>32</v>
      </c>
      <c r="DM525">
        <v>21.95</v>
      </c>
      <c r="DN525">
        <v>68</v>
      </c>
    </row>
    <row r="526" spans="83:118" x14ac:dyDescent="0.3">
      <c r="CE526">
        <v>18.399999999999999</v>
      </c>
      <c r="CF526">
        <v>72</v>
      </c>
      <c r="DG526">
        <v>1.78</v>
      </c>
      <c r="DH526">
        <v>32</v>
      </c>
      <c r="DM526">
        <v>21.9</v>
      </c>
      <c r="DN526">
        <v>68</v>
      </c>
    </row>
    <row r="527" spans="83:118" x14ac:dyDescent="0.3">
      <c r="CE527">
        <v>18.350000000000001</v>
      </c>
      <c r="CF527">
        <v>72</v>
      </c>
      <c r="DG527">
        <v>1.77</v>
      </c>
      <c r="DH527">
        <v>31</v>
      </c>
      <c r="DM527">
        <v>21.85</v>
      </c>
      <c r="DN527">
        <v>68</v>
      </c>
    </row>
    <row r="528" spans="83:118" x14ac:dyDescent="0.3">
      <c r="CE528">
        <v>18.3</v>
      </c>
      <c r="CF528">
        <v>72</v>
      </c>
      <c r="DG528">
        <v>1.76</v>
      </c>
      <c r="DH528">
        <v>31</v>
      </c>
      <c r="DM528">
        <v>21.8</v>
      </c>
      <c r="DN528">
        <v>68</v>
      </c>
    </row>
    <row r="529" spans="83:118" x14ac:dyDescent="0.3">
      <c r="CE529">
        <v>18.25</v>
      </c>
      <c r="CF529">
        <v>72</v>
      </c>
      <c r="DG529">
        <v>1.75</v>
      </c>
      <c r="DH529">
        <v>31</v>
      </c>
      <c r="DM529">
        <v>21.75</v>
      </c>
      <c r="DN529">
        <v>68</v>
      </c>
    </row>
    <row r="530" spans="83:118" x14ac:dyDescent="0.3">
      <c r="CE530">
        <v>18.2</v>
      </c>
      <c r="CF530">
        <v>72</v>
      </c>
      <c r="DG530">
        <v>1.74</v>
      </c>
      <c r="DH530">
        <v>31</v>
      </c>
      <c r="DM530">
        <v>21.7</v>
      </c>
      <c r="DN530">
        <v>68</v>
      </c>
    </row>
    <row r="531" spans="83:118" x14ac:dyDescent="0.3">
      <c r="CE531">
        <v>18.149999999999999</v>
      </c>
      <c r="CF531">
        <v>72</v>
      </c>
      <c r="DG531">
        <v>1.73</v>
      </c>
      <c r="DH531">
        <v>31</v>
      </c>
      <c r="DM531">
        <v>21.65</v>
      </c>
      <c r="DN531">
        <v>68</v>
      </c>
    </row>
    <row r="532" spans="83:118" x14ac:dyDescent="0.3">
      <c r="CE532">
        <v>18.100000000000001</v>
      </c>
      <c r="CF532">
        <v>72</v>
      </c>
      <c r="DG532">
        <v>1.72</v>
      </c>
      <c r="DH532">
        <v>31</v>
      </c>
      <c r="DM532">
        <v>21.6</v>
      </c>
      <c r="DN532">
        <v>68</v>
      </c>
    </row>
    <row r="533" spans="83:118" x14ac:dyDescent="0.3">
      <c r="CE533">
        <v>18.05</v>
      </c>
      <c r="CF533">
        <v>72</v>
      </c>
      <c r="DG533">
        <v>1.71</v>
      </c>
      <c r="DH533">
        <v>31</v>
      </c>
      <c r="DM533">
        <v>21.55</v>
      </c>
      <c r="DN533">
        <v>68</v>
      </c>
    </row>
    <row r="534" spans="83:118" x14ac:dyDescent="0.3">
      <c r="CE534">
        <v>18</v>
      </c>
      <c r="CF534">
        <v>72</v>
      </c>
      <c r="DG534">
        <v>1.7</v>
      </c>
      <c r="DH534">
        <v>31</v>
      </c>
      <c r="DM534">
        <v>21.5</v>
      </c>
      <c r="DN534">
        <v>68</v>
      </c>
    </row>
    <row r="535" spans="83:118" x14ac:dyDescent="0.3">
      <c r="CE535">
        <v>17.95</v>
      </c>
      <c r="CF535">
        <v>72</v>
      </c>
      <c r="DG535">
        <v>1.69</v>
      </c>
      <c r="DH535">
        <v>30</v>
      </c>
      <c r="DM535">
        <v>21.45</v>
      </c>
      <c r="DN535">
        <v>68</v>
      </c>
    </row>
    <row r="536" spans="83:118" x14ac:dyDescent="0.3">
      <c r="CE536">
        <v>17.899999999999999</v>
      </c>
      <c r="CF536">
        <v>72</v>
      </c>
      <c r="DG536">
        <v>1.68</v>
      </c>
      <c r="DH536">
        <v>30</v>
      </c>
      <c r="DM536">
        <v>21.4</v>
      </c>
      <c r="DN536">
        <v>68</v>
      </c>
    </row>
    <row r="537" spans="83:118" x14ac:dyDescent="0.3">
      <c r="CE537">
        <v>17.850000000000001</v>
      </c>
      <c r="CF537">
        <v>72</v>
      </c>
      <c r="DG537">
        <v>1.67</v>
      </c>
      <c r="DH537">
        <v>30</v>
      </c>
      <c r="DM537">
        <v>21.35</v>
      </c>
      <c r="DN537">
        <v>68</v>
      </c>
    </row>
    <row r="538" spans="83:118" x14ac:dyDescent="0.3">
      <c r="CE538">
        <v>17.8</v>
      </c>
      <c r="CF538">
        <v>72</v>
      </c>
      <c r="DG538">
        <v>1.66</v>
      </c>
      <c r="DH538">
        <v>30</v>
      </c>
      <c r="DM538">
        <v>21.3</v>
      </c>
      <c r="DN538">
        <v>68</v>
      </c>
    </row>
    <row r="539" spans="83:118" x14ac:dyDescent="0.3">
      <c r="CE539">
        <v>17.75</v>
      </c>
      <c r="CF539">
        <v>72</v>
      </c>
      <c r="DG539">
        <v>1.65</v>
      </c>
      <c r="DH539">
        <v>30</v>
      </c>
      <c r="DM539">
        <v>21.25</v>
      </c>
      <c r="DN539">
        <v>68</v>
      </c>
    </row>
    <row r="540" spans="83:118" x14ac:dyDescent="0.3">
      <c r="CE540">
        <v>17.7</v>
      </c>
      <c r="CF540">
        <v>72</v>
      </c>
      <c r="DG540">
        <v>1.64</v>
      </c>
      <c r="DH540">
        <v>30</v>
      </c>
      <c r="DM540">
        <v>21.2</v>
      </c>
      <c r="DN540">
        <v>68</v>
      </c>
    </row>
    <row r="541" spans="83:118" x14ac:dyDescent="0.3">
      <c r="CE541">
        <v>17.649999999999999</v>
      </c>
      <c r="CF541">
        <v>72</v>
      </c>
      <c r="DG541">
        <v>1.63</v>
      </c>
      <c r="DH541">
        <v>30</v>
      </c>
      <c r="DM541">
        <v>21.15</v>
      </c>
      <c r="DN541">
        <v>68</v>
      </c>
    </row>
    <row r="542" spans="83:118" x14ac:dyDescent="0.3">
      <c r="CE542">
        <v>17.600000000000001</v>
      </c>
      <c r="CF542">
        <v>72</v>
      </c>
      <c r="DG542">
        <v>1.62</v>
      </c>
      <c r="DH542">
        <v>30</v>
      </c>
      <c r="DM542">
        <v>21.1</v>
      </c>
      <c r="DN542">
        <v>68</v>
      </c>
    </row>
    <row r="543" spans="83:118" x14ac:dyDescent="0.3">
      <c r="CE543">
        <v>17.55</v>
      </c>
      <c r="CF543">
        <v>72</v>
      </c>
      <c r="DG543">
        <v>1.61</v>
      </c>
      <c r="DH543">
        <v>30</v>
      </c>
      <c r="DM543">
        <v>21.05</v>
      </c>
      <c r="DN543">
        <v>68</v>
      </c>
    </row>
    <row r="544" spans="83:118" x14ac:dyDescent="0.3">
      <c r="CE544">
        <v>17.5</v>
      </c>
      <c r="CF544">
        <v>72</v>
      </c>
      <c r="DG544">
        <v>1.6</v>
      </c>
      <c r="DH544">
        <v>30</v>
      </c>
      <c r="DM544">
        <v>21</v>
      </c>
      <c r="DN544">
        <v>68</v>
      </c>
    </row>
    <row r="545" spans="83:118" x14ac:dyDescent="0.3">
      <c r="CE545">
        <v>17.45</v>
      </c>
      <c r="CF545">
        <v>72</v>
      </c>
      <c r="DG545">
        <v>1.59</v>
      </c>
      <c r="DH545">
        <v>29</v>
      </c>
      <c r="DM545">
        <v>20.95</v>
      </c>
      <c r="DN545">
        <v>67</v>
      </c>
    </row>
    <row r="546" spans="83:118" x14ac:dyDescent="0.3">
      <c r="CE546">
        <v>17.399999999999999</v>
      </c>
      <c r="CF546">
        <v>72</v>
      </c>
      <c r="DG546">
        <v>1.58</v>
      </c>
      <c r="DH546">
        <v>29</v>
      </c>
      <c r="DM546">
        <v>20.9</v>
      </c>
      <c r="DN546">
        <v>67</v>
      </c>
    </row>
    <row r="547" spans="83:118" x14ac:dyDescent="0.3">
      <c r="CE547">
        <v>17.350000000000001</v>
      </c>
      <c r="CF547">
        <v>72</v>
      </c>
      <c r="DG547">
        <v>1.57</v>
      </c>
      <c r="DH547">
        <v>29</v>
      </c>
      <c r="DM547">
        <v>20.85</v>
      </c>
      <c r="DN547">
        <v>67</v>
      </c>
    </row>
    <row r="548" spans="83:118" x14ac:dyDescent="0.3">
      <c r="CE548">
        <v>17.3</v>
      </c>
      <c r="CF548">
        <v>72</v>
      </c>
      <c r="DG548">
        <v>1.56</v>
      </c>
      <c r="DH548">
        <v>29</v>
      </c>
      <c r="DM548">
        <v>20.8</v>
      </c>
      <c r="DN548">
        <v>67</v>
      </c>
    </row>
    <row r="549" spans="83:118" x14ac:dyDescent="0.3">
      <c r="CE549">
        <v>17.25</v>
      </c>
      <c r="CF549">
        <v>72</v>
      </c>
      <c r="DG549">
        <v>1.55</v>
      </c>
      <c r="DH549">
        <v>29</v>
      </c>
      <c r="DM549">
        <v>20.75</v>
      </c>
      <c r="DN549">
        <v>67</v>
      </c>
    </row>
    <row r="550" spans="83:118" x14ac:dyDescent="0.3">
      <c r="CE550">
        <v>17.2</v>
      </c>
      <c r="CF550">
        <v>72</v>
      </c>
      <c r="DG550">
        <v>1.54</v>
      </c>
      <c r="DH550">
        <v>29</v>
      </c>
      <c r="DM550">
        <v>20.7</v>
      </c>
      <c r="DN550">
        <v>67</v>
      </c>
    </row>
    <row r="551" spans="83:118" x14ac:dyDescent="0.3">
      <c r="CE551">
        <v>17.149999999999999</v>
      </c>
      <c r="CF551">
        <v>72</v>
      </c>
      <c r="DG551">
        <v>1.53</v>
      </c>
      <c r="DH551">
        <v>29</v>
      </c>
      <c r="DM551">
        <v>20.65</v>
      </c>
      <c r="DN551">
        <v>67</v>
      </c>
    </row>
    <row r="552" spans="83:118" x14ac:dyDescent="0.3">
      <c r="CE552">
        <v>17.100000000000001</v>
      </c>
      <c r="CF552">
        <v>72</v>
      </c>
      <c r="DG552">
        <v>1.52</v>
      </c>
      <c r="DH552">
        <v>29</v>
      </c>
      <c r="DM552">
        <v>20.6</v>
      </c>
      <c r="DN552">
        <v>67</v>
      </c>
    </row>
    <row r="553" spans="83:118" x14ac:dyDescent="0.3">
      <c r="CE553">
        <v>17.05</v>
      </c>
      <c r="CF553">
        <v>72</v>
      </c>
      <c r="DG553">
        <v>1.51</v>
      </c>
      <c r="DH553">
        <v>29</v>
      </c>
      <c r="DM553">
        <v>20.55</v>
      </c>
      <c r="DN553">
        <v>67</v>
      </c>
    </row>
    <row r="554" spans="83:118" x14ac:dyDescent="0.3">
      <c r="CE554">
        <v>17</v>
      </c>
      <c r="CF554">
        <v>72</v>
      </c>
      <c r="DG554">
        <v>1.5</v>
      </c>
      <c r="DH554">
        <v>29</v>
      </c>
      <c r="DM554">
        <v>20.5</v>
      </c>
      <c r="DN554">
        <v>67</v>
      </c>
    </row>
    <row r="555" spans="83:118" x14ac:dyDescent="0.3">
      <c r="DG555">
        <v>1.49</v>
      </c>
      <c r="DH555">
        <v>28</v>
      </c>
      <c r="DM555">
        <v>20.45</v>
      </c>
      <c r="DN555">
        <v>67</v>
      </c>
    </row>
    <row r="556" spans="83:118" x14ac:dyDescent="0.3">
      <c r="DG556">
        <v>1.48</v>
      </c>
      <c r="DH556">
        <v>28</v>
      </c>
      <c r="DM556">
        <v>20.399999999999999</v>
      </c>
      <c r="DN556">
        <v>67</v>
      </c>
    </row>
    <row r="557" spans="83:118" x14ac:dyDescent="0.3">
      <c r="DG557">
        <v>1.47</v>
      </c>
      <c r="DH557">
        <v>28</v>
      </c>
      <c r="DM557">
        <v>20.350000000000001</v>
      </c>
      <c r="DN557">
        <v>67</v>
      </c>
    </row>
    <row r="558" spans="83:118" x14ac:dyDescent="0.3">
      <c r="DG558">
        <v>1.46</v>
      </c>
      <c r="DH558">
        <v>28</v>
      </c>
      <c r="DM558">
        <v>20.3</v>
      </c>
      <c r="DN558">
        <v>67</v>
      </c>
    </row>
    <row r="559" spans="83:118" x14ac:dyDescent="0.3">
      <c r="DG559">
        <v>1.45</v>
      </c>
      <c r="DH559">
        <v>28</v>
      </c>
      <c r="DM559">
        <v>20.25</v>
      </c>
      <c r="DN559">
        <v>67</v>
      </c>
    </row>
    <row r="560" spans="83:118" x14ac:dyDescent="0.3">
      <c r="DG560">
        <v>1.44</v>
      </c>
      <c r="DH560">
        <v>28</v>
      </c>
      <c r="DM560">
        <v>20.2</v>
      </c>
      <c r="DN560">
        <v>67</v>
      </c>
    </row>
    <row r="561" spans="111:118" x14ac:dyDescent="0.3">
      <c r="DG561">
        <v>1.43</v>
      </c>
      <c r="DH561">
        <v>28</v>
      </c>
      <c r="DM561">
        <v>20.149999999999999</v>
      </c>
      <c r="DN561">
        <v>67</v>
      </c>
    </row>
    <row r="562" spans="111:118" x14ac:dyDescent="0.3">
      <c r="DG562">
        <v>1.42</v>
      </c>
      <c r="DH562">
        <v>28</v>
      </c>
      <c r="DM562">
        <v>20.100000000000001</v>
      </c>
      <c r="DN562">
        <v>67</v>
      </c>
    </row>
    <row r="563" spans="111:118" x14ac:dyDescent="0.3">
      <c r="DG563">
        <v>1.41</v>
      </c>
      <c r="DH563">
        <v>28</v>
      </c>
      <c r="DM563">
        <v>20.05</v>
      </c>
      <c r="DN563">
        <v>67</v>
      </c>
    </row>
    <row r="564" spans="111:118" x14ac:dyDescent="0.3">
      <c r="DG564">
        <v>1.4</v>
      </c>
      <c r="DH564">
        <v>28</v>
      </c>
      <c r="DM564">
        <v>20</v>
      </c>
      <c r="DN564">
        <v>67</v>
      </c>
    </row>
    <row r="565" spans="111:118" x14ac:dyDescent="0.3">
      <c r="DG565">
        <v>1.39</v>
      </c>
      <c r="DH565">
        <v>27</v>
      </c>
      <c r="DM565">
        <v>19.95</v>
      </c>
      <c r="DN565">
        <v>67</v>
      </c>
    </row>
    <row r="566" spans="111:118" x14ac:dyDescent="0.3">
      <c r="DG566">
        <v>1.38</v>
      </c>
      <c r="DH566">
        <v>27</v>
      </c>
      <c r="DM566">
        <v>19.899999999999999</v>
      </c>
      <c r="DN566">
        <v>67</v>
      </c>
    </row>
    <row r="567" spans="111:118" x14ac:dyDescent="0.3">
      <c r="DG567">
        <v>1.37</v>
      </c>
      <c r="DH567">
        <v>27</v>
      </c>
      <c r="DM567">
        <v>19.850000000000001</v>
      </c>
      <c r="DN567">
        <v>67</v>
      </c>
    </row>
    <row r="568" spans="111:118" x14ac:dyDescent="0.3">
      <c r="DG568">
        <v>1.36</v>
      </c>
      <c r="DH568">
        <v>27</v>
      </c>
      <c r="DM568">
        <v>19.8</v>
      </c>
      <c r="DN568">
        <v>67</v>
      </c>
    </row>
    <row r="569" spans="111:118" x14ac:dyDescent="0.3">
      <c r="DG569">
        <v>1.35</v>
      </c>
      <c r="DH569">
        <v>27</v>
      </c>
      <c r="DM569">
        <v>19.75</v>
      </c>
      <c r="DN569">
        <v>67</v>
      </c>
    </row>
    <row r="570" spans="111:118" x14ac:dyDescent="0.3">
      <c r="DG570">
        <v>1.34</v>
      </c>
      <c r="DH570">
        <v>27</v>
      </c>
      <c r="DM570">
        <v>19.7</v>
      </c>
      <c r="DN570">
        <v>67</v>
      </c>
    </row>
    <row r="571" spans="111:118" x14ac:dyDescent="0.3">
      <c r="DG571">
        <v>1.33</v>
      </c>
      <c r="DH571">
        <v>27</v>
      </c>
      <c r="DM571">
        <v>19.649999999999999</v>
      </c>
      <c r="DN571">
        <v>67</v>
      </c>
    </row>
    <row r="572" spans="111:118" x14ac:dyDescent="0.3">
      <c r="DG572">
        <v>1.32</v>
      </c>
      <c r="DH572">
        <v>27</v>
      </c>
      <c r="DM572">
        <v>19.600000000000001</v>
      </c>
      <c r="DN572">
        <v>67</v>
      </c>
    </row>
    <row r="573" spans="111:118" x14ac:dyDescent="0.3">
      <c r="DG573">
        <v>1.31</v>
      </c>
      <c r="DH573">
        <v>27</v>
      </c>
      <c r="DM573">
        <v>19.55</v>
      </c>
      <c r="DN573">
        <v>67</v>
      </c>
    </row>
    <row r="574" spans="111:118" x14ac:dyDescent="0.3">
      <c r="DG574">
        <v>1.3</v>
      </c>
      <c r="DH574">
        <v>27</v>
      </c>
      <c r="DM574">
        <v>19.5</v>
      </c>
      <c r="DN574">
        <v>67</v>
      </c>
    </row>
    <row r="575" spans="111:118" x14ac:dyDescent="0.3">
      <c r="DG575">
        <v>1.29</v>
      </c>
      <c r="DH575">
        <v>26</v>
      </c>
      <c r="DM575">
        <v>19.45</v>
      </c>
      <c r="DN575">
        <v>67</v>
      </c>
    </row>
    <row r="576" spans="111:118" x14ac:dyDescent="0.3">
      <c r="DG576">
        <v>1.28</v>
      </c>
      <c r="DH576">
        <v>26</v>
      </c>
      <c r="DM576">
        <v>19.399999999999999</v>
      </c>
      <c r="DN576">
        <v>67</v>
      </c>
    </row>
    <row r="577" spans="111:118" x14ac:dyDescent="0.3">
      <c r="DG577">
        <v>1.27</v>
      </c>
      <c r="DH577">
        <v>26</v>
      </c>
      <c r="DM577">
        <v>19.350000000000001</v>
      </c>
      <c r="DN577">
        <v>67</v>
      </c>
    </row>
    <row r="578" spans="111:118" x14ac:dyDescent="0.3">
      <c r="DG578">
        <v>1.26</v>
      </c>
      <c r="DH578">
        <v>26</v>
      </c>
      <c r="DM578">
        <v>19.3</v>
      </c>
      <c r="DN578">
        <v>67</v>
      </c>
    </row>
    <row r="579" spans="111:118" x14ac:dyDescent="0.3">
      <c r="DG579">
        <v>1.25</v>
      </c>
      <c r="DH579">
        <v>26</v>
      </c>
      <c r="DM579">
        <v>19.25</v>
      </c>
      <c r="DN579">
        <v>67</v>
      </c>
    </row>
    <row r="580" spans="111:118" x14ac:dyDescent="0.3">
      <c r="DG580">
        <v>1.24</v>
      </c>
      <c r="DH580">
        <v>26</v>
      </c>
      <c r="DM580">
        <v>19.2</v>
      </c>
      <c r="DN580">
        <v>67</v>
      </c>
    </row>
    <row r="581" spans="111:118" x14ac:dyDescent="0.3">
      <c r="DG581">
        <v>1.23</v>
      </c>
      <c r="DH581">
        <v>26</v>
      </c>
      <c r="DM581">
        <v>19.149999999999999</v>
      </c>
      <c r="DN581">
        <v>67</v>
      </c>
    </row>
    <row r="582" spans="111:118" x14ac:dyDescent="0.3">
      <c r="DG582">
        <v>1.22</v>
      </c>
      <c r="DH582">
        <v>26</v>
      </c>
      <c r="DM582">
        <v>19.100000000000001</v>
      </c>
      <c r="DN582">
        <v>67</v>
      </c>
    </row>
    <row r="583" spans="111:118" x14ac:dyDescent="0.3">
      <c r="DG583">
        <v>1.21</v>
      </c>
      <c r="DH583">
        <v>26</v>
      </c>
      <c r="DM583">
        <v>19.05</v>
      </c>
      <c r="DN583">
        <v>67</v>
      </c>
    </row>
    <row r="584" spans="111:118" x14ac:dyDescent="0.3">
      <c r="DG584">
        <v>1.2</v>
      </c>
      <c r="DH584">
        <v>26</v>
      </c>
      <c r="DM584">
        <v>19</v>
      </c>
      <c r="DN584">
        <v>67</v>
      </c>
    </row>
    <row r="585" spans="111:118" x14ac:dyDescent="0.3">
      <c r="DG585">
        <v>1.19</v>
      </c>
      <c r="DH585">
        <v>25</v>
      </c>
      <c r="DM585">
        <v>18.95</v>
      </c>
      <c r="DN585">
        <v>66</v>
      </c>
    </row>
    <row r="586" spans="111:118" x14ac:dyDescent="0.3">
      <c r="DG586">
        <v>1.18</v>
      </c>
      <c r="DH586">
        <v>25</v>
      </c>
      <c r="DM586">
        <v>18.899999999999999</v>
      </c>
      <c r="DN586">
        <v>66</v>
      </c>
    </row>
    <row r="587" spans="111:118" x14ac:dyDescent="0.3">
      <c r="DG587">
        <v>1.17</v>
      </c>
      <c r="DH587">
        <v>25</v>
      </c>
      <c r="DM587">
        <v>18.850000000000001</v>
      </c>
      <c r="DN587">
        <v>66</v>
      </c>
    </row>
    <row r="588" spans="111:118" x14ac:dyDescent="0.3">
      <c r="DG588">
        <v>1.1599999999999999</v>
      </c>
      <c r="DH588">
        <v>25</v>
      </c>
      <c r="DM588">
        <v>18.8</v>
      </c>
      <c r="DN588">
        <v>66</v>
      </c>
    </row>
    <row r="589" spans="111:118" x14ac:dyDescent="0.3">
      <c r="DG589">
        <v>1.1499999999999999</v>
      </c>
      <c r="DH589">
        <v>25</v>
      </c>
      <c r="DM589">
        <v>18.75</v>
      </c>
      <c r="DN589">
        <v>66</v>
      </c>
    </row>
    <row r="590" spans="111:118" x14ac:dyDescent="0.3">
      <c r="DG590">
        <v>1.1399999999999999</v>
      </c>
      <c r="DH590">
        <v>25</v>
      </c>
      <c r="DM590">
        <v>18.7</v>
      </c>
      <c r="DN590">
        <v>66</v>
      </c>
    </row>
    <row r="591" spans="111:118" x14ac:dyDescent="0.3">
      <c r="DG591">
        <v>1.1299999999999999</v>
      </c>
      <c r="DH591">
        <v>25</v>
      </c>
      <c r="DM591">
        <v>18.649999999999999</v>
      </c>
      <c r="DN591">
        <v>66</v>
      </c>
    </row>
    <row r="592" spans="111:118" x14ac:dyDescent="0.3">
      <c r="DG592">
        <v>1.1200000000000001</v>
      </c>
      <c r="DH592">
        <v>25</v>
      </c>
      <c r="DM592">
        <v>18.600000000000001</v>
      </c>
      <c r="DN592">
        <v>66</v>
      </c>
    </row>
    <row r="593" spans="111:118" x14ac:dyDescent="0.3">
      <c r="DG593">
        <v>1.1100000000000001</v>
      </c>
      <c r="DH593">
        <v>25</v>
      </c>
      <c r="DM593">
        <v>18.55</v>
      </c>
      <c r="DN593">
        <v>66</v>
      </c>
    </row>
    <row r="594" spans="111:118" x14ac:dyDescent="0.3">
      <c r="DG594">
        <v>1.1000000000000001</v>
      </c>
      <c r="DH594">
        <v>25</v>
      </c>
      <c r="DM594">
        <v>18.5</v>
      </c>
      <c r="DN594">
        <v>66</v>
      </c>
    </row>
    <row r="595" spans="111:118" x14ac:dyDescent="0.3">
      <c r="DG595">
        <v>1.0900000000000001</v>
      </c>
      <c r="DH595">
        <v>24</v>
      </c>
      <c r="DM595">
        <v>18.45</v>
      </c>
      <c r="DN595">
        <v>66</v>
      </c>
    </row>
    <row r="596" spans="111:118" x14ac:dyDescent="0.3">
      <c r="DG596">
        <v>1.08</v>
      </c>
      <c r="DH596">
        <v>24</v>
      </c>
      <c r="DM596">
        <v>18.399999999999999</v>
      </c>
      <c r="DN596">
        <v>66</v>
      </c>
    </row>
    <row r="597" spans="111:118" x14ac:dyDescent="0.3">
      <c r="DG597">
        <v>1.07</v>
      </c>
      <c r="DH597">
        <v>24</v>
      </c>
      <c r="DM597">
        <v>18.350000000000001</v>
      </c>
      <c r="DN597">
        <v>66</v>
      </c>
    </row>
    <row r="598" spans="111:118" x14ac:dyDescent="0.3">
      <c r="DG598">
        <v>1.06</v>
      </c>
      <c r="DH598">
        <v>24</v>
      </c>
      <c r="DM598">
        <v>18.3</v>
      </c>
      <c r="DN598">
        <v>66</v>
      </c>
    </row>
    <row r="599" spans="111:118" x14ac:dyDescent="0.3">
      <c r="DG599">
        <v>1.05</v>
      </c>
      <c r="DH599">
        <v>24</v>
      </c>
      <c r="DM599">
        <v>18.25</v>
      </c>
      <c r="DN599">
        <v>66</v>
      </c>
    </row>
    <row r="600" spans="111:118" x14ac:dyDescent="0.3">
      <c r="DG600">
        <v>1.04</v>
      </c>
      <c r="DH600">
        <v>24</v>
      </c>
      <c r="DM600">
        <v>18.2</v>
      </c>
      <c r="DN600">
        <v>66</v>
      </c>
    </row>
    <row r="601" spans="111:118" x14ac:dyDescent="0.3">
      <c r="DG601">
        <v>1.03</v>
      </c>
      <c r="DH601">
        <v>24</v>
      </c>
      <c r="DM601">
        <v>18.149999999999999</v>
      </c>
      <c r="DN601">
        <v>66</v>
      </c>
    </row>
    <row r="602" spans="111:118" x14ac:dyDescent="0.3">
      <c r="DG602">
        <v>1.02</v>
      </c>
      <c r="DH602">
        <v>24</v>
      </c>
      <c r="DM602">
        <v>18.100000000000001</v>
      </c>
      <c r="DN602">
        <v>66</v>
      </c>
    </row>
    <row r="603" spans="111:118" x14ac:dyDescent="0.3">
      <c r="DG603">
        <v>1.01</v>
      </c>
      <c r="DH603">
        <v>24</v>
      </c>
      <c r="DM603">
        <v>18.05</v>
      </c>
      <c r="DN603">
        <v>66</v>
      </c>
    </row>
    <row r="604" spans="111:118" x14ac:dyDescent="0.3">
      <c r="DG604">
        <v>1</v>
      </c>
      <c r="DH604">
        <v>24</v>
      </c>
      <c r="DM604">
        <v>18</v>
      </c>
      <c r="DN604">
        <v>66</v>
      </c>
    </row>
    <row r="605" spans="111:118" x14ac:dyDescent="0.3">
      <c r="DG605">
        <v>0.99</v>
      </c>
      <c r="DH605">
        <v>23</v>
      </c>
      <c r="DM605">
        <v>17.95</v>
      </c>
      <c r="DN605">
        <v>66</v>
      </c>
    </row>
    <row r="606" spans="111:118" x14ac:dyDescent="0.3">
      <c r="DG606">
        <v>0.98</v>
      </c>
      <c r="DH606">
        <v>23</v>
      </c>
      <c r="DM606">
        <v>17.899999999999999</v>
      </c>
      <c r="DN606">
        <v>66</v>
      </c>
    </row>
    <row r="607" spans="111:118" x14ac:dyDescent="0.3">
      <c r="DG607">
        <v>0.97</v>
      </c>
      <c r="DH607">
        <v>23</v>
      </c>
      <c r="DM607">
        <v>17.850000000000001</v>
      </c>
      <c r="DN607">
        <v>66</v>
      </c>
    </row>
    <row r="608" spans="111:118" x14ac:dyDescent="0.3">
      <c r="DG608">
        <v>0.96</v>
      </c>
      <c r="DH608">
        <v>23</v>
      </c>
      <c r="DM608">
        <v>17.8</v>
      </c>
      <c r="DN608">
        <v>66</v>
      </c>
    </row>
    <row r="609" spans="111:118" x14ac:dyDescent="0.3">
      <c r="DG609">
        <v>0.95</v>
      </c>
      <c r="DH609">
        <v>23</v>
      </c>
      <c r="DM609">
        <v>17.75</v>
      </c>
      <c r="DN609">
        <v>66</v>
      </c>
    </row>
    <row r="610" spans="111:118" x14ac:dyDescent="0.3">
      <c r="DG610">
        <v>0.94</v>
      </c>
      <c r="DH610">
        <v>23</v>
      </c>
      <c r="DM610">
        <v>17.7</v>
      </c>
      <c r="DN610">
        <v>66</v>
      </c>
    </row>
    <row r="611" spans="111:118" x14ac:dyDescent="0.3">
      <c r="DG611">
        <v>0.93</v>
      </c>
      <c r="DH611">
        <v>23</v>
      </c>
      <c r="DM611">
        <v>17.649999999999999</v>
      </c>
      <c r="DN611">
        <v>66</v>
      </c>
    </row>
    <row r="612" spans="111:118" x14ac:dyDescent="0.3">
      <c r="DG612">
        <v>0.92</v>
      </c>
      <c r="DH612">
        <v>23</v>
      </c>
      <c r="DM612">
        <v>17.600000000000001</v>
      </c>
      <c r="DN612">
        <v>66</v>
      </c>
    </row>
    <row r="613" spans="111:118" x14ac:dyDescent="0.3">
      <c r="DG613">
        <v>0.91</v>
      </c>
      <c r="DH613">
        <v>23</v>
      </c>
      <c r="DM613">
        <v>17.55</v>
      </c>
      <c r="DN613">
        <v>66</v>
      </c>
    </row>
    <row r="614" spans="111:118" x14ac:dyDescent="0.3">
      <c r="DG614">
        <v>0.9</v>
      </c>
      <c r="DH614">
        <v>23</v>
      </c>
      <c r="DM614">
        <v>17.5</v>
      </c>
      <c r="DN614">
        <v>66</v>
      </c>
    </row>
    <row r="615" spans="111:118" x14ac:dyDescent="0.3">
      <c r="DG615">
        <v>0.89</v>
      </c>
      <c r="DH615">
        <v>22</v>
      </c>
      <c r="DM615">
        <v>17.45</v>
      </c>
      <c r="DN615">
        <v>66</v>
      </c>
    </row>
    <row r="616" spans="111:118" x14ac:dyDescent="0.3">
      <c r="DG616">
        <v>0.88</v>
      </c>
      <c r="DH616">
        <v>22</v>
      </c>
      <c r="DM616">
        <v>17.399999999999999</v>
      </c>
      <c r="DN616">
        <v>66</v>
      </c>
    </row>
    <row r="617" spans="111:118" x14ac:dyDescent="0.3">
      <c r="DG617">
        <v>0.87</v>
      </c>
      <c r="DH617">
        <v>22</v>
      </c>
      <c r="DM617">
        <v>17.350000000000001</v>
      </c>
      <c r="DN617">
        <v>66</v>
      </c>
    </row>
    <row r="618" spans="111:118" x14ac:dyDescent="0.3">
      <c r="DG618">
        <v>0.86</v>
      </c>
      <c r="DH618">
        <v>22</v>
      </c>
      <c r="DM618">
        <v>17.3</v>
      </c>
      <c r="DN618">
        <v>66</v>
      </c>
    </row>
    <row r="619" spans="111:118" x14ac:dyDescent="0.3">
      <c r="DG619">
        <v>0.85</v>
      </c>
      <c r="DH619">
        <v>21</v>
      </c>
      <c r="DM619">
        <v>17.25</v>
      </c>
      <c r="DN619">
        <v>66</v>
      </c>
    </row>
    <row r="620" spans="111:118" x14ac:dyDescent="0.3">
      <c r="DG620">
        <v>0.84</v>
      </c>
      <c r="DH620">
        <v>21</v>
      </c>
      <c r="DM620">
        <v>17.2</v>
      </c>
      <c r="DN620">
        <v>66</v>
      </c>
    </row>
    <row r="621" spans="111:118" x14ac:dyDescent="0.3">
      <c r="DG621">
        <v>0.83</v>
      </c>
      <c r="DH621">
        <v>21</v>
      </c>
      <c r="DM621">
        <v>17.149999999999999</v>
      </c>
      <c r="DN621">
        <v>66</v>
      </c>
    </row>
    <row r="622" spans="111:118" x14ac:dyDescent="0.3">
      <c r="DG622">
        <v>0.82</v>
      </c>
      <c r="DH622">
        <v>21</v>
      </c>
      <c r="DM622">
        <v>17.100000000000001</v>
      </c>
      <c r="DN622">
        <v>66</v>
      </c>
    </row>
    <row r="623" spans="111:118" x14ac:dyDescent="0.3">
      <c r="DG623">
        <v>0.81</v>
      </c>
      <c r="DH623">
        <v>21</v>
      </c>
      <c r="DM623">
        <v>17.05</v>
      </c>
      <c r="DN623">
        <v>66</v>
      </c>
    </row>
    <row r="624" spans="111:118" x14ac:dyDescent="0.3">
      <c r="DG624">
        <v>0.8</v>
      </c>
      <c r="DH624">
        <v>21</v>
      </c>
      <c r="DM624">
        <v>17</v>
      </c>
      <c r="DN624">
        <v>66</v>
      </c>
    </row>
    <row r="625" spans="111:118" x14ac:dyDescent="0.3">
      <c r="DG625">
        <v>0.79</v>
      </c>
      <c r="DH625">
        <v>20</v>
      </c>
      <c r="DM625">
        <v>16.95</v>
      </c>
      <c r="DN625">
        <v>65</v>
      </c>
    </row>
    <row r="626" spans="111:118" x14ac:dyDescent="0.3">
      <c r="DG626">
        <v>0.78</v>
      </c>
      <c r="DH626">
        <v>20</v>
      </c>
      <c r="DM626">
        <v>16.899999999999999</v>
      </c>
      <c r="DN626">
        <v>65</v>
      </c>
    </row>
    <row r="627" spans="111:118" x14ac:dyDescent="0.3">
      <c r="DG627">
        <v>0.77</v>
      </c>
      <c r="DH627">
        <v>20</v>
      </c>
      <c r="DM627">
        <v>16.850000000000001</v>
      </c>
      <c r="DN627">
        <v>65</v>
      </c>
    </row>
    <row r="628" spans="111:118" x14ac:dyDescent="0.3">
      <c r="DG628">
        <v>0.76</v>
      </c>
      <c r="DH628">
        <v>20</v>
      </c>
      <c r="DM628">
        <v>16.8</v>
      </c>
      <c r="DN628">
        <v>65</v>
      </c>
    </row>
    <row r="629" spans="111:118" x14ac:dyDescent="0.3">
      <c r="DG629">
        <v>0.75</v>
      </c>
      <c r="DH629">
        <v>19</v>
      </c>
      <c r="DM629">
        <v>16.75</v>
      </c>
      <c r="DN629">
        <v>65</v>
      </c>
    </row>
    <row r="630" spans="111:118" x14ac:dyDescent="0.3">
      <c r="DG630">
        <v>0.74</v>
      </c>
      <c r="DH630">
        <v>19</v>
      </c>
      <c r="DM630">
        <v>16.7</v>
      </c>
      <c r="DN630">
        <v>65</v>
      </c>
    </row>
    <row r="631" spans="111:118" x14ac:dyDescent="0.3">
      <c r="DG631">
        <v>0.73</v>
      </c>
      <c r="DH631">
        <v>19</v>
      </c>
      <c r="DM631">
        <v>16.649999999999999</v>
      </c>
      <c r="DN631">
        <v>65</v>
      </c>
    </row>
    <row r="632" spans="111:118" x14ac:dyDescent="0.3">
      <c r="DG632">
        <v>0.72</v>
      </c>
      <c r="DH632">
        <v>19</v>
      </c>
      <c r="DM632">
        <v>16.600000000000001</v>
      </c>
      <c r="DN632">
        <v>65</v>
      </c>
    </row>
    <row r="633" spans="111:118" x14ac:dyDescent="0.3">
      <c r="DG633">
        <v>0.71</v>
      </c>
      <c r="DH633">
        <v>19</v>
      </c>
      <c r="DM633">
        <v>16.55</v>
      </c>
      <c r="DN633">
        <v>65</v>
      </c>
    </row>
    <row r="634" spans="111:118" x14ac:dyDescent="0.3">
      <c r="DG634">
        <v>0.7</v>
      </c>
      <c r="DH634">
        <v>18</v>
      </c>
      <c r="DM634">
        <v>16.5</v>
      </c>
      <c r="DN634">
        <v>65</v>
      </c>
    </row>
    <row r="635" spans="111:118" x14ac:dyDescent="0.3">
      <c r="DG635">
        <v>0.69</v>
      </c>
      <c r="DH635">
        <v>18</v>
      </c>
      <c r="DM635">
        <v>16.45</v>
      </c>
      <c r="DN635">
        <v>65</v>
      </c>
    </row>
    <row r="636" spans="111:118" x14ac:dyDescent="0.3">
      <c r="DG636">
        <v>0.68</v>
      </c>
      <c r="DH636">
        <v>18</v>
      </c>
      <c r="DM636">
        <v>16.399999999999999</v>
      </c>
      <c r="DN636">
        <v>65</v>
      </c>
    </row>
    <row r="637" spans="111:118" x14ac:dyDescent="0.3">
      <c r="DG637">
        <v>0.67</v>
      </c>
      <c r="DH637">
        <v>18</v>
      </c>
      <c r="DM637">
        <v>16.350000000000001</v>
      </c>
      <c r="DN637">
        <v>65</v>
      </c>
    </row>
    <row r="638" spans="111:118" x14ac:dyDescent="0.3">
      <c r="DG638">
        <v>0.66</v>
      </c>
      <c r="DH638">
        <v>17</v>
      </c>
      <c r="DM638">
        <v>16.3</v>
      </c>
      <c r="DN638">
        <v>65</v>
      </c>
    </row>
    <row r="639" spans="111:118" x14ac:dyDescent="0.3">
      <c r="DG639">
        <v>0.65</v>
      </c>
      <c r="DH639">
        <v>17</v>
      </c>
      <c r="DM639">
        <v>16.25</v>
      </c>
      <c r="DN639">
        <v>65</v>
      </c>
    </row>
    <row r="640" spans="111:118" x14ac:dyDescent="0.3">
      <c r="DG640">
        <v>0.64</v>
      </c>
      <c r="DH640">
        <v>17</v>
      </c>
      <c r="DM640">
        <v>16.2</v>
      </c>
      <c r="DN640">
        <v>65</v>
      </c>
    </row>
    <row r="641" spans="111:118" x14ac:dyDescent="0.3">
      <c r="DG641">
        <v>0.63</v>
      </c>
      <c r="DH641">
        <v>17</v>
      </c>
      <c r="DM641">
        <v>16.149999999999999</v>
      </c>
      <c r="DN641">
        <v>65</v>
      </c>
    </row>
    <row r="642" spans="111:118" x14ac:dyDescent="0.3">
      <c r="DG642">
        <v>0.62</v>
      </c>
      <c r="DH642">
        <v>17</v>
      </c>
      <c r="DM642">
        <v>16.100000000000001</v>
      </c>
      <c r="DN642">
        <v>65</v>
      </c>
    </row>
    <row r="643" spans="111:118" x14ac:dyDescent="0.3">
      <c r="DG643">
        <v>0.61</v>
      </c>
      <c r="DH643">
        <v>17</v>
      </c>
      <c r="DM643">
        <v>16.05</v>
      </c>
      <c r="DN643">
        <v>65</v>
      </c>
    </row>
    <row r="644" spans="111:118" x14ac:dyDescent="0.3">
      <c r="DG644">
        <v>0.6</v>
      </c>
      <c r="DH644">
        <v>17</v>
      </c>
      <c r="DM644">
        <v>16</v>
      </c>
      <c r="DN644">
        <v>65</v>
      </c>
    </row>
    <row r="645" spans="111:118" x14ac:dyDescent="0.3">
      <c r="DG645">
        <v>0.59</v>
      </c>
      <c r="DH645">
        <v>17</v>
      </c>
      <c r="DM645">
        <v>15.95</v>
      </c>
      <c r="DN645">
        <v>65</v>
      </c>
    </row>
    <row r="646" spans="111:118" x14ac:dyDescent="0.3">
      <c r="DG646">
        <v>0.57999999999999996</v>
      </c>
      <c r="DH646">
        <v>17</v>
      </c>
      <c r="DM646">
        <v>15.9</v>
      </c>
      <c r="DN646">
        <v>65</v>
      </c>
    </row>
    <row r="647" spans="111:118" x14ac:dyDescent="0.3">
      <c r="DG647">
        <v>0.56999999999999995</v>
      </c>
      <c r="DH647">
        <v>17</v>
      </c>
      <c r="DM647">
        <v>15.85</v>
      </c>
      <c r="DN647">
        <v>65</v>
      </c>
    </row>
    <row r="648" spans="111:118" x14ac:dyDescent="0.3">
      <c r="DG648">
        <v>0.56000000000000005</v>
      </c>
      <c r="DH648">
        <v>17</v>
      </c>
      <c r="DM648">
        <v>15.8</v>
      </c>
      <c r="DN648">
        <v>65</v>
      </c>
    </row>
    <row r="649" spans="111:118" x14ac:dyDescent="0.3">
      <c r="DG649">
        <v>0.55000000000000004</v>
      </c>
      <c r="DH649">
        <v>17</v>
      </c>
      <c r="DM649">
        <v>15.75</v>
      </c>
      <c r="DN649">
        <v>65</v>
      </c>
    </row>
    <row r="650" spans="111:118" x14ac:dyDescent="0.3">
      <c r="DG650">
        <v>0.54</v>
      </c>
      <c r="DH650">
        <v>17</v>
      </c>
      <c r="DM650">
        <v>15.7</v>
      </c>
      <c r="DN650">
        <v>65</v>
      </c>
    </row>
    <row r="651" spans="111:118" x14ac:dyDescent="0.3">
      <c r="DG651">
        <v>0.53</v>
      </c>
      <c r="DH651">
        <v>17</v>
      </c>
      <c r="DM651">
        <v>15.65</v>
      </c>
      <c r="DN651">
        <v>65</v>
      </c>
    </row>
    <row r="652" spans="111:118" x14ac:dyDescent="0.3">
      <c r="DG652">
        <v>0.52</v>
      </c>
      <c r="DH652">
        <v>17</v>
      </c>
      <c r="DM652">
        <v>15.6</v>
      </c>
      <c r="DN652">
        <v>65</v>
      </c>
    </row>
    <row r="653" spans="111:118" x14ac:dyDescent="0.3">
      <c r="DG653">
        <v>0.51</v>
      </c>
      <c r="DH653">
        <v>17</v>
      </c>
      <c r="DM653">
        <v>15.55</v>
      </c>
      <c r="DN653">
        <v>65</v>
      </c>
    </row>
    <row r="654" spans="111:118" x14ac:dyDescent="0.3">
      <c r="DG654">
        <v>0.5</v>
      </c>
      <c r="DH654">
        <v>17</v>
      </c>
      <c r="DM654">
        <v>15.5</v>
      </c>
      <c r="DN654">
        <v>65</v>
      </c>
    </row>
    <row r="655" spans="111:118" x14ac:dyDescent="0.3">
      <c r="DG655">
        <v>0.49</v>
      </c>
      <c r="DH655">
        <v>16</v>
      </c>
      <c r="DM655">
        <v>15.45</v>
      </c>
      <c r="DN655">
        <v>64</v>
      </c>
    </row>
    <row r="656" spans="111:118" x14ac:dyDescent="0.3">
      <c r="DG656">
        <v>0.48</v>
      </c>
      <c r="DH656">
        <v>16</v>
      </c>
      <c r="DM656">
        <v>15.4</v>
      </c>
      <c r="DN656">
        <v>64</v>
      </c>
    </row>
    <row r="657" spans="111:118" x14ac:dyDescent="0.3">
      <c r="DG657">
        <v>0.47</v>
      </c>
      <c r="DH657">
        <v>16</v>
      </c>
      <c r="DM657">
        <v>15.35</v>
      </c>
      <c r="DN657">
        <v>64</v>
      </c>
    </row>
    <row r="658" spans="111:118" x14ac:dyDescent="0.3">
      <c r="DG658">
        <v>0.46</v>
      </c>
      <c r="DH658">
        <v>16</v>
      </c>
      <c r="DM658">
        <v>15.3</v>
      </c>
      <c r="DN658">
        <v>64</v>
      </c>
    </row>
    <row r="659" spans="111:118" x14ac:dyDescent="0.3">
      <c r="DG659">
        <v>0.45</v>
      </c>
      <c r="DH659">
        <v>16</v>
      </c>
      <c r="DM659">
        <v>15.25</v>
      </c>
      <c r="DN659">
        <v>64</v>
      </c>
    </row>
    <row r="660" spans="111:118" x14ac:dyDescent="0.3">
      <c r="DG660">
        <v>0.44</v>
      </c>
      <c r="DH660">
        <v>16</v>
      </c>
      <c r="DM660">
        <v>15.2</v>
      </c>
      <c r="DN660">
        <v>64</v>
      </c>
    </row>
    <row r="661" spans="111:118" x14ac:dyDescent="0.3">
      <c r="DG661">
        <v>0.43</v>
      </c>
      <c r="DH661">
        <v>16</v>
      </c>
      <c r="DM661">
        <v>15.15</v>
      </c>
      <c r="DN661">
        <v>64</v>
      </c>
    </row>
    <row r="662" spans="111:118" x14ac:dyDescent="0.3">
      <c r="DG662">
        <v>0.42</v>
      </c>
      <c r="DH662">
        <v>16</v>
      </c>
      <c r="DM662">
        <v>15.1</v>
      </c>
      <c r="DN662">
        <v>64</v>
      </c>
    </row>
    <row r="663" spans="111:118" x14ac:dyDescent="0.3">
      <c r="DG663">
        <v>0.41</v>
      </c>
      <c r="DH663">
        <v>16</v>
      </c>
      <c r="DM663">
        <v>15.05</v>
      </c>
      <c r="DN663">
        <v>64</v>
      </c>
    </row>
    <row r="664" spans="111:118" x14ac:dyDescent="0.3">
      <c r="DG664">
        <v>0.4</v>
      </c>
      <c r="DH664">
        <v>16</v>
      </c>
      <c r="DM664">
        <v>15</v>
      </c>
      <c r="DN664">
        <v>64</v>
      </c>
    </row>
    <row r="665" spans="111:118" x14ac:dyDescent="0.3">
      <c r="DG665">
        <v>0.39</v>
      </c>
      <c r="DH665">
        <v>15</v>
      </c>
      <c r="DM665">
        <v>14.95</v>
      </c>
      <c r="DN665">
        <v>64</v>
      </c>
    </row>
    <row r="666" spans="111:118" x14ac:dyDescent="0.3">
      <c r="DG666">
        <v>0.38</v>
      </c>
      <c r="DH666">
        <v>15</v>
      </c>
      <c r="DM666">
        <v>14.9</v>
      </c>
      <c r="DN666">
        <v>64</v>
      </c>
    </row>
    <row r="667" spans="111:118" x14ac:dyDescent="0.3">
      <c r="DG667">
        <v>0.37</v>
      </c>
      <c r="DH667">
        <v>15</v>
      </c>
      <c r="DM667">
        <v>14.85</v>
      </c>
      <c r="DN667">
        <v>64</v>
      </c>
    </row>
    <row r="668" spans="111:118" x14ac:dyDescent="0.3">
      <c r="DG668">
        <v>0.36</v>
      </c>
      <c r="DH668">
        <v>15</v>
      </c>
      <c r="DM668">
        <v>14.8</v>
      </c>
      <c r="DN668">
        <v>64</v>
      </c>
    </row>
    <row r="669" spans="111:118" x14ac:dyDescent="0.3">
      <c r="DG669">
        <v>0.35</v>
      </c>
      <c r="DH669">
        <v>15</v>
      </c>
      <c r="DM669">
        <v>14.75</v>
      </c>
      <c r="DN669">
        <v>64</v>
      </c>
    </row>
    <row r="670" spans="111:118" x14ac:dyDescent="0.3">
      <c r="DG670">
        <v>0.34</v>
      </c>
      <c r="DH670">
        <v>15</v>
      </c>
      <c r="DM670">
        <v>14.7</v>
      </c>
      <c r="DN670">
        <v>64</v>
      </c>
    </row>
    <row r="671" spans="111:118" x14ac:dyDescent="0.3">
      <c r="DG671">
        <v>0.33</v>
      </c>
      <c r="DH671">
        <v>15</v>
      </c>
      <c r="DM671">
        <v>14.65</v>
      </c>
      <c r="DN671">
        <v>64</v>
      </c>
    </row>
    <row r="672" spans="111:118" x14ac:dyDescent="0.3">
      <c r="DG672">
        <v>0.32</v>
      </c>
      <c r="DH672">
        <v>15</v>
      </c>
      <c r="DM672">
        <v>14.6</v>
      </c>
      <c r="DN672">
        <v>64</v>
      </c>
    </row>
    <row r="673" spans="111:118" x14ac:dyDescent="0.3">
      <c r="DG673">
        <v>0.31</v>
      </c>
      <c r="DH673">
        <v>15</v>
      </c>
      <c r="DM673">
        <v>14.55</v>
      </c>
      <c r="DN673">
        <v>64</v>
      </c>
    </row>
    <row r="674" spans="111:118" x14ac:dyDescent="0.3">
      <c r="DG674">
        <v>0.3</v>
      </c>
      <c r="DH674">
        <v>15</v>
      </c>
      <c r="DM674">
        <v>14.5</v>
      </c>
      <c r="DN674">
        <v>64</v>
      </c>
    </row>
    <row r="675" spans="111:118" x14ac:dyDescent="0.3">
      <c r="DG675">
        <v>0.28999999999999998</v>
      </c>
      <c r="DH675">
        <v>14</v>
      </c>
      <c r="DM675">
        <v>14.45</v>
      </c>
      <c r="DN675">
        <v>64</v>
      </c>
    </row>
    <row r="676" spans="111:118" x14ac:dyDescent="0.3">
      <c r="DG676">
        <v>0.28000000000000003</v>
      </c>
      <c r="DH676">
        <v>14</v>
      </c>
      <c r="DM676">
        <v>14.4</v>
      </c>
      <c r="DN676">
        <v>64</v>
      </c>
    </row>
    <row r="677" spans="111:118" x14ac:dyDescent="0.3">
      <c r="DG677">
        <v>0.27</v>
      </c>
      <c r="DH677">
        <v>14</v>
      </c>
      <c r="DM677">
        <v>14.35</v>
      </c>
      <c r="DN677">
        <v>64</v>
      </c>
    </row>
    <row r="678" spans="111:118" x14ac:dyDescent="0.3">
      <c r="DG678">
        <v>0.26</v>
      </c>
      <c r="DH678">
        <v>14</v>
      </c>
      <c r="DM678">
        <v>14.3</v>
      </c>
      <c r="DN678">
        <v>64</v>
      </c>
    </row>
    <row r="679" spans="111:118" x14ac:dyDescent="0.3">
      <c r="DG679">
        <v>0.25</v>
      </c>
      <c r="DH679">
        <v>14</v>
      </c>
      <c r="DM679">
        <v>14.25</v>
      </c>
      <c r="DN679">
        <v>64</v>
      </c>
    </row>
    <row r="680" spans="111:118" x14ac:dyDescent="0.3">
      <c r="DG680">
        <v>0.24</v>
      </c>
      <c r="DH680">
        <v>14</v>
      </c>
      <c r="DM680">
        <v>14.2</v>
      </c>
      <c r="DN680">
        <v>64</v>
      </c>
    </row>
    <row r="681" spans="111:118" x14ac:dyDescent="0.3">
      <c r="DG681">
        <v>0.23</v>
      </c>
      <c r="DH681">
        <v>14</v>
      </c>
      <c r="DM681">
        <v>14.15</v>
      </c>
      <c r="DN681">
        <v>64</v>
      </c>
    </row>
    <row r="682" spans="111:118" x14ac:dyDescent="0.3">
      <c r="DG682">
        <v>0.22</v>
      </c>
      <c r="DH682">
        <v>14</v>
      </c>
      <c r="DM682">
        <v>14.1</v>
      </c>
      <c r="DN682">
        <v>64</v>
      </c>
    </row>
    <row r="683" spans="111:118" x14ac:dyDescent="0.3">
      <c r="DG683">
        <v>0.21</v>
      </c>
      <c r="DH683">
        <v>14</v>
      </c>
      <c r="DM683">
        <v>14.05</v>
      </c>
      <c r="DN683">
        <v>64</v>
      </c>
    </row>
    <row r="684" spans="111:118" x14ac:dyDescent="0.3">
      <c r="DG684">
        <v>0.2</v>
      </c>
      <c r="DH684">
        <v>14</v>
      </c>
      <c r="DM684">
        <v>14</v>
      </c>
      <c r="DN684">
        <v>64</v>
      </c>
    </row>
    <row r="685" spans="111:118" x14ac:dyDescent="0.3">
      <c r="DG685">
        <v>0.19</v>
      </c>
      <c r="DH685">
        <v>13</v>
      </c>
      <c r="DM685">
        <v>13.95</v>
      </c>
      <c r="DN685">
        <v>64</v>
      </c>
    </row>
    <row r="686" spans="111:118" x14ac:dyDescent="0.3">
      <c r="DG686">
        <v>0.18</v>
      </c>
      <c r="DH686">
        <v>13</v>
      </c>
      <c r="DM686">
        <v>13.9</v>
      </c>
      <c r="DN686">
        <v>64</v>
      </c>
    </row>
    <row r="687" spans="111:118" x14ac:dyDescent="0.3">
      <c r="DG687">
        <v>0.17</v>
      </c>
      <c r="DH687">
        <v>13</v>
      </c>
      <c r="DM687">
        <v>13.85</v>
      </c>
      <c r="DN687">
        <v>64</v>
      </c>
    </row>
    <row r="688" spans="111:118" x14ac:dyDescent="0.3">
      <c r="DG688">
        <v>0.16</v>
      </c>
      <c r="DH688">
        <v>13</v>
      </c>
      <c r="DM688">
        <v>13.8</v>
      </c>
      <c r="DN688">
        <v>64</v>
      </c>
    </row>
    <row r="689" spans="111:118" x14ac:dyDescent="0.3">
      <c r="DG689">
        <v>0.15</v>
      </c>
      <c r="DH689">
        <v>13</v>
      </c>
      <c r="DM689">
        <v>13.75</v>
      </c>
      <c r="DN689">
        <v>64</v>
      </c>
    </row>
    <row r="690" spans="111:118" x14ac:dyDescent="0.3">
      <c r="DG690">
        <v>0.14000000000000001</v>
      </c>
      <c r="DH690">
        <v>12</v>
      </c>
      <c r="DM690">
        <v>13.7</v>
      </c>
      <c r="DN690">
        <v>64</v>
      </c>
    </row>
    <row r="691" spans="111:118" x14ac:dyDescent="0.3">
      <c r="DG691">
        <v>0.13</v>
      </c>
      <c r="DH691">
        <v>12</v>
      </c>
      <c r="DM691">
        <v>13.65</v>
      </c>
      <c r="DN691">
        <v>64</v>
      </c>
    </row>
    <row r="692" spans="111:118" x14ac:dyDescent="0.3">
      <c r="DG692">
        <v>0.12</v>
      </c>
      <c r="DH692">
        <v>12</v>
      </c>
      <c r="DM692">
        <v>13.6</v>
      </c>
      <c r="DN692">
        <v>64</v>
      </c>
    </row>
    <row r="693" spans="111:118" x14ac:dyDescent="0.3">
      <c r="DG693">
        <v>0.11</v>
      </c>
      <c r="DH693">
        <v>12</v>
      </c>
      <c r="DM693">
        <v>13.55</v>
      </c>
      <c r="DN693">
        <v>64</v>
      </c>
    </row>
    <row r="694" spans="111:118" x14ac:dyDescent="0.3">
      <c r="DG694">
        <v>0.1</v>
      </c>
      <c r="DH694">
        <v>12</v>
      </c>
      <c r="DM694">
        <v>13.5</v>
      </c>
      <c r="DN694">
        <v>64</v>
      </c>
    </row>
    <row r="695" spans="111:118" x14ac:dyDescent="0.3">
      <c r="DG695">
        <v>0.09</v>
      </c>
      <c r="DH695">
        <v>11</v>
      </c>
      <c r="DM695">
        <v>13.45</v>
      </c>
      <c r="DN695">
        <v>63</v>
      </c>
    </row>
    <row r="696" spans="111:118" x14ac:dyDescent="0.3">
      <c r="DG696">
        <v>0.08</v>
      </c>
      <c r="DH696">
        <v>11</v>
      </c>
      <c r="DM696">
        <v>13.4</v>
      </c>
      <c r="DN696">
        <v>63</v>
      </c>
    </row>
    <row r="697" spans="111:118" x14ac:dyDescent="0.3">
      <c r="DG697">
        <v>7.0000000000000007E-2</v>
      </c>
      <c r="DH697">
        <v>11</v>
      </c>
      <c r="DM697">
        <v>13.35</v>
      </c>
      <c r="DN697">
        <v>63</v>
      </c>
    </row>
    <row r="698" spans="111:118" x14ac:dyDescent="0.3">
      <c r="DG698">
        <v>0.06</v>
      </c>
      <c r="DH698">
        <v>11</v>
      </c>
      <c r="DM698">
        <v>13.3</v>
      </c>
      <c r="DN698">
        <v>63</v>
      </c>
    </row>
    <row r="699" spans="111:118" x14ac:dyDescent="0.3">
      <c r="DG699">
        <v>0.05</v>
      </c>
      <c r="DH699">
        <v>10</v>
      </c>
      <c r="DM699">
        <v>13.25</v>
      </c>
      <c r="DN699">
        <v>63</v>
      </c>
    </row>
    <row r="700" spans="111:118" x14ac:dyDescent="0.3">
      <c r="DG700">
        <v>0.04</v>
      </c>
      <c r="DH700">
        <v>10</v>
      </c>
      <c r="DM700">
        <v>13.2</v>
      </c>
      <c r="DN700">
        <v>63</v>
      </c>
    </row>
    <row r="701" spans="111:118" x14ac:dyDescent="0.3">
      <c r="DG701">
        <v>0.03</v>
      </c>
      <c r="DH701">
        <v>10</v>
      </c>
      <c r="DM701">
        <v>13.15</v>
      </c>
      <c r="DN701">
        <v>63</v>
      </c>
    </row>
    <row r="702" spans="111:118" x14ac:dyDescent="0.3">
      <c r="DG702">
        <v>0.02</v>
      </c>
      <c r="DH702">
        <v>10</v>
      </c>
      <c r="DM702">
        <v>13.1</v>
      </c>
      <c r="DN702">
        <v>63</v>
      </c>
    </row>
    <row r="703" spans="111:118" x14ac:dyDescent="0.3">
      <c r="DG703">
        <v>0.01</v>
      </c>
      <c r="DH703">
        <v>10</v>
      </c>
      <c r="DM703">
        <v>13.05</v>
      </c>
      <c r="DN703">
        <v>63</v>
      </c>
    </row>
    <row r="704" spans="111:118" x14ac:dyDescent="0.3">
      <c r="DG704">
        <v>0</v>
      </c>
      <c r="DH704">
        <v>10</v>
      </c>
      <c r="DM704">
        <v>13</v>
      </c>
      <c r="DN704">
        <v>63</v>
      </c>
    </row>
    <row r="705" spans="117:118" x14ac:dyDescent="0.3">
      <c r="DM705">
        <v>12.95</v>
      </c>
      <c r="DN705">
        <v>63</v>
      </c>
    </row>
    <row r="706" spans="117:118" x14ac:dyDescent="0.3">
      <c r="DM706">
        <v>12.9</v>
      </c>
      <c r="DN706">
        <v>63</v>
      </c>
    </row>
    <row r="707" spans="117:118" x14ac:dyDescent="0.3">
      <c r="DM707">
        <v>12.85</v>
      </c>
      <c r="DN707">
        <v>63</v>
      </c>
    </row>
    <row r="708" spans="117:118" x14ac:dyDescent="0.3">
      <c r="DM708">
        <v>12.8</v>
      </c>
      <c r="DN708">
        <v>63</v>
      </c>
    </row>
    <row r="709" spans="117:118" x14ac:dyDescent="0.3">
      <c r="DM709">
        <v>12.75</v>
      </c>
      <c r="DN709">
        <v>63</v>
      </c>
    </row>
    <row r="710" spans="117:118" x14ac:dyDescent="0.3">
      <c r="DM710">
        <v>12.7</v>
      </c>
      <c r="DN710">
        <v>63</v>
      </c>
    </row>
    <row r="711" spans="117:118" x14ac:dyDescent="0.3">
      <c r="DM711">
        <v>12.65</v>
      </c>
      <c r="DN711">
        <v>63</v>
      </c>
    </row>
    <row r="712" spans="117:118" x14ac:dyDescent="0.3">
      <c r="DM712">
        <v>12.6</v>
      </c>
      <c r="DN712">
        <v>63</v>
      </c>
    </row>
    <row r="713" spans="117:118" x14ac:dyDescent="0.3">
      <c r="DM713">
        <v>12.55</v>
      </c>
      <c r="DN713">
        <v>63</v>
      </c>
    </row>
    <row r="714" spans="117:118" x14ac:dyDescent="0.3">
      <c r="DM714">
        <v>12.5</v>
      </c>
      <c r="DN714">
        <v>63</v>
      </c>
    </row>
    <row r="715" spans="117:118" x14ac:dyDescent="0.3">
      <c r="DM715">
        <v>12.45</v>
      </c>
      <c r="DN715">
        <v>63</v>
      </c>
    </row>
    <row r="716" spans="117:118" x14ac:dyDescent="0.3">
      <c r="DM716">
        <v>12.4</v>
      </c>
      <c r="DN716">
        <v>63</v>
      </c>
    </row>
    <row r="717" spans="117:118" x14ac:dyDescent="0.3">
      <c r="DM717">
        <v>12.35</v>
      </c>
      <c r="DN717">
        <v>63</v>
      </c>
    </row>
    <row r="718" spans="117:118" x14ac:dyDescent="0.3">
      <c r="DM718">
        <v>12.3</v>
      </c>
      <c r="DN718">
        <v>63</v>
      </c>
    </row>
    <row r="719" spans="117:118" x14ac:dyDescent="0.3">
      <c r="DM719">
        <v>12.25</v>
      </c>
      <c r="DN719">
        <v>63</v>
      </c>
    </row>
    <row r="720" spans="117:118" x14ac:dyDescent="0.3">
      <c r="DM720">
        <v>12.2</v>
      </c>
      <c r="DN720">
        <v>63</v>
      </c>
    </row>
    <row r="721" spans="117:118" x14ac:dyDescent="0.3">
      <c r="DM721">
        <v>12.15</v>
      </c>
      <c r="DN721">
        <v>63</v>
      </c>
    </row>
    <row r="722" spans="117:118" x14ac:dyDescent="0.3">
      <c r="DM722">
        <v>12.1</v>
      </c>
      <c r="DN722">
        <v>63</v>
      </c>
    </row>
    <row r="723" spans="117:118" x14ac:dyDescent="0.3">
      <c r="DM723">
        <v>12.05</v>
      </c>
      <c r="DN723">
        <v>63</v>
      </c>
    </row>
    <row r="724" spans="117:118" x14ac:dyDescent="0.3">
      <c r="DM724">
        <v>12</v>
      </c>
      <c r="DN724">
        <v>63</v>
      </c>
    </row>
    <row r="725" spans="117:118" x14ac:dyDescent="0.3">
      <c r="DM725">
        <v>11.95</v>
      </c>
      <c r="DN725">
        <v>63</v>
      </c>
    </row>
    <row r="726" spans="117:118" x14ac:dyDescent="0.3">
      <c r="DM726">
        <v>11.9</v>
      </c>
      <c r="DN726">
        <v>63</v>
      </c>
    </row>
    <row r="727" spans="117:118" x14ac:dyDescent="0.3">
      <c r="DM727">
        <v>11.85</v>
      </c>
      <c r="DN727">
        <v>63</v>
      </c>
    </row>
    <row r="728" spans="117:118" x14ac:dyDescent="0.3">
      <c r="DM728">
        <v>11.8</v>
      </c>
      <c r="DN728">
        <v>63</v>
      </c>
    </row>
    <row r="729" spans="117:118" x14ac:dyDescent="0.3">
      <c r="DM729">
        <v>11.75</v>
      </c>
      <c r="DN729">
        <v>63</v>
      </c>
    </row>
    <row r="730" spans="117:118" x14ac:dyDescent="0.3">
      <c r="DM730">
        <v>11.7</v>
      </c>
      <c r="DN730">
        <v>63</v>
      </c>
    </row>
    <row r="731" spans="117:118" x14ac:dyDescent="0.3">
      <c r="DM731">
        <v>11.65</v>
      </c>
      <c r="DN731">
        <v>63</v>
      </c>
    </row>
    <row r="732" spans="117:118" x14ac:dyDescent="0.3">
      <c r="DM732">
        <v>11.6</v>
      </c>
      <c r="DN732">
        <v>63</v>
      </c>
    </row>
    <row r="733" spans="117:118" x14ac:dyDescent="0.3">
      <c r="DM733">
        <v>11.55</v>
      </c>
      <c r="DN733">
        <v>63</v>
      </c>
    </row>
    <row r="734" spans="117:118" x14ac:dyDescent="0.3">
      <c r="DM734">
        <v>11.5</v>
      </c>
      <c r="DN734">
        <v>63</v>
      </c>
    </row>
    <row r="735" spans="117:118" x14ac:dyDescent="0.3">
      <c r="DM735">
        <v>11.45</v>
      </c>
      <c r="DN735">
        <v>63</v>
      </c>
    </row>
    <row r="736" spans="117:118" x14ac:dyDescent="0.3">
      <c r="DM736">
        <v>11.4</v>
      </c>
      <c r="DN736">
        <v>63</v>
      </c>
    </row>
    <row r="737" spans="117:118" x14ac:dyDescent="0.3">
      <c r="DM737">
        <v>11.35</v>
      </c>
      <c r="DN737">
        <v>63</v>
      </c>
    </row>
    <row r="738" spans="117:118" x14ac:dyDescent="0.3">
      <c r="DM738">
        <v>11.3</v>
      </c>
      <c r="DN738">
        <v>63</v>
      </c>
    </row>
    <row r="739" spans="117:118" x14ac:dyDescent="0.3">
      <c r="DM739">
        <v>11.25</v>
      </c>
      <c r="DN739">
        <v>63</v>
      </c>
    </row>
    <row r="740" spans="117:118" x14ac:dyDescent="0.3">
      <c r="DM740">
        <v>11.2</v>
      </c>
      <c r="DN740">
        <v>63</v>
      </c>
    </row>
    <row r="741" spans="117:118" x14ac:dyDescent="0.3">
      <c r="DM741">
        <v>11.15</v>
      </c>
      <c r="DN741">
        <v>63</v>
      </c>
    </row>
    <row r="742" spans="117:118" x14ac:dyDescent="0.3">
      <c r="DM742">
        <v>11.1</v>
      </c>
      <c r="DN742">
        <v>63</v>
      </c>
    </row>
    <row r="743" spans="117:118" x14ac:dyDescent="0.3">
      <c r="DM743">
        <v>11.05</v>
      </c>
      <c r="DN743">
        <v>63</v>
      </c>
    </row>
    <row r="744" spans="117:118" x14ac:dyDescent="0.3">
      <c r="DM744">
        <v>11</v>
      </c>
      <c r="DN744">
        <v>63</v>
      </c>
    </row>
    <row r="745" spans="117:118" x14ac:dyDescent="0.3">
      <c r="DM745">
        <v>10.95</v>
      </c>
      <c r="DN745">
        <v>62</v>
      </c>
    </row>
    <row r="746" spans="117:118" x14ac:dyDescent="0.3">
      <c r="DM746">
        <v>10.9</v>
      </c>
      <c r="DN746">
        <v>62</v>
      </c>
    </row>
    <row r="747" spans="117:118" x14ac:dyDescent="0.3">
      <c r="DM747">
        <v>10.85</v>
      </c>
      <c r="DN747">
        <v>62</v>
      </c>
    </row>
    <row r="748" spans="117:118" x14ac:dyDescent="0.3">
      <c r="DM748">
        <v>10.8</v>
      </c>
      <c r="DN748">
        <v>62</v>
      </c>
    </row>
    <row r="749" spans="117:118" x14ac:dyDescent="0.3">
      <c r="DM749">
        <v>10.75</v>
      </c>
      <c r="DN749">
        <v>62</v>
      </c>
    </row>
    <row r="750" spans="117:118" x14ac:dyDescent="0.3">
      <c r="DM750">
        <v>10.7</v>
      </c>
      <c r="DN750">
        <v>62</v>
      </c>
    </row>
    <row r="751" spans="117:118" x14ac:dyDescent="0.3">
      <c r="DM751">
        <v>10.65</v>
      </c>
      <c r="DN751">
        <v>62</v>
      </c>
    </row>
    <row r="752" spans="117:118" x14ac:dyDescent="0.3">
      <c r="DM752">
        <v>10.6</v>
      </c>
      <c r="DN752">
        <v>62</v>
      </c>
    </row>
    <row r="753" spans="117:118" x14ac:dyDescent="0.3">
      <c r="DM753">
        <v>10.55</v>
      </c>
      <c r="DN753">
        <v>62</v>
      </c>
    </row>
    <row r="754" spans="117:118" x14ac:dyDescent="0.3">
      <c r="DM754">
        <v>10.5</v>
      </c>
      <c r="DN754">
        <v>62</v>
      </c>
    </row>
    <row r="755" spans="117:118" x14ac:dyDescent="0.3">
      <c r="DM755">
        <v>10.45</v>
      </c>
      <c r="DN755">
        <v>62</v>
      </c>
    </row>
    <row r="756" spans="117:118" x14ac:dyDescent="0.3">
      <c r="DM756">
        <v>10.4</v>
      </c>
      <c r="DN756">
        <v>62</v>
      </c>
    </row>
    <row r="757" spans="117:118" x14ac:dyDescent="0.3">
      <c r="DM757">
        <v>10.35</v>
      </c>
      <c r="DN757">
        <v>62</v>
      </c>
    </row>
    <row r="758" spans="117:118" x14ac:dyDescent="0.3">
      <c r="DM758">
        <v>10.3</v>
      </c>
      <c r="DN758">
        <v>62</v>
      </c>
    </row>
    <row r="759" spans="117:118" x14ac:dyDescent="0.3">
      <c r="DM759">
        <v>10.25</v>
      </c>
      <c r="DN759">
        <v>62</v>
      </c>
    </row>
    <row r="760" spans="117:118" x14ac:dyDescent="0.3">
      <c r="DM760">
        <v>10.199999999999999</v>
      </c>
      <c r="DN760">
        <v>62</v>
      </c>
    </row>
    <row r="761" spans="117:118" x14ac:dyDescent="0.3">
      <c r="DM761">
        <v>10.15</v>
      </c>
      <c r="DN761">
        <v>62</v>
      </c>
    </row>
    <row r="762" spans="117:118" x14ac:dyDescent="0.3">
      <c r="DM762">
        <v>10.1</v>
      </c>
      <c r="DN762">
        <v>62</v>
      </c>
    </row>
    <row r="763" spans="117:118" x14ac:dyDescent="0.3">
      <c r="DM763">
        <v>10.050000000000001</v>
      </c>
      <c r="DN763">
        <v>62</v>
      </c>
    </row>
    <row r="764" spans="117:118" x14ac:dyDescent="0.3">
      <c r="DM764">
        <v>10</v>
      </c>
      <c r="DN764">
        <v>62</v>
      </c>
    </row>
    <row r="765" spans="117:118" x14ac:dyDescent="0.3">
      <c r="DM765">
        <v>9.9499999999999993</v>
      </c>
      <c r="DN765">
        <v>61</v>
      </c>
    </row>
    <row r="766" spans="117:118" x14ac:dyDescent="0.3">
      <c r="DM766">
        <v>9.9</v>
      </c>
      <c r="DN766">
        <v>61</v>
      </c>
    </row>
    <row r="767" spans="117:118" x14ac:dyDescent="0.3">
      <c r="DM767">
        <v>9.85</v>
      </c>
      <c r="DN767">
        <v>61</v>
      </c>
    </row>
    <row r="768" spans="117:118" x14ac:dyDescent="0.3">
      <c r="DM768">
        <v>9.8000000000000007</v>
      </c>
      <c r="DN768">
        <v>61</v>
      </c>
    </row>
    <row r="769" spans="117:118" x14ac:dyDescent="0.3">
      <c r="DM769">
        <v>9.75</v>
      </c>
      <c r="DN769">
        <v>61</v>
      </c>
    </row>
    <row r="770" spans="117:118" x14ac:dyDescent="0.3">
      <c r="DM770">
        <v>9.6999999999999993</v>
      </c>
      <c r="DN770">
        <v>61</v>
      </c>
    </row>
    <row r="771" spans="117:118" x14ac:dyDescent="0.3">
      <c r="DM771">
        <v>9.65</v>
      </c>
      <c r="DN771">
        <v>61</v>
      </c>
    </row>
    <row r="772" spans="117:118" x14ac:dyDescent="0.3">
      <c r="DM772">
        <v>9.6</v>
      </c>
      <c r="DN772">
        <v>61</v>
      </c>
    </row>
    <row r="773" spans="117:118" x14ac:dyDescent="0.3">
      <c r="DM773">
        <v>9.5500000000000007</v>
      </c>
      <c r="DN773">
        <v>61</v>
      </c>
    </row>
    <row r="774" spans="117:118" x14ac:dyDescent="0.3">
      <c r="DM774">
        <v>9.5</v>
      </c>
      <c r="DN774">
        <v>61</v>
      </c>
    </row>
    <row r="775" spans="117:118" x14ac:dyDescent="0.3">
      <c r="DM775">
        <v>9.4499999999999993</v>
      </c>
      <c r="DN775">
        <v>61</v>
      </c>
    </row>
    <row r="776" spans="117:118" x14ac:dyDescent="0.3">
      <c r="DM776">
        <v>9.4</v>
      </c>
      <c r="DN776">
        <v>61</v>
      </c>
    </row>
    <row r="777" spans="117:118" x14ac:dyDescent="0.3">
      <c r="DM777">
        <v>9.35</v>
      </c>
      <c r="DN777">
        <v>61</v>
      </c>
    </row>
    <row r="778" spans="117:118" x14ac:dyDescent="0.3">
      <c r="DM778">
        <v>9.3000000000000007</v>
      </c>
      <c r="DN778">
        <v>61</v>
      </c>
    </row>
    <row r="779" spans="117:118" x14ac:dyDescent="0.3">
      <c r="DM779">
        <v>9.25</v>
      </c>
      <c r="DN779">
        <v>61</v>
      </c>
    </row>
    <row r="780" spans="117:118" x14ac:dyDescent="0.3">
      <c r="DM780">
        <v>9.1999999999999993</v>
      </c>
      <c r="DN780">
        <v>61</v>
      </c>
    </row>
    <row r="781" spans="117:118" x14ac:dyDescent="0.3">
      <c r="DM781">
        <v>9.15</v>
      </c>
      <c r="DN781">
        <v>61</v>
      </c>
    </row>
    <row r="782" spans="117:118" x14ac:dyDescent="0.3">
      <c r="DM782">
        <v>9.1</v>
      </c>
      <c r="DN782">
        <v>61</v>
      </c>
    </row>
    <row r="783" spans="117:118" x14ac:dyDescent="0.3">
      <c r="DM783">
        <v>9.0500000000000007</v>
      </c>
      <c r="DN783">
        <v>61</v>
      </c>
    </row>
    <row r="784" spans="117:118" x14ac:dyDescent="0.3">
      <c r="DM784">
        <v>9</v>
      </c>
      <c r="DN784">
        <v>61</v>
      </c>
    </row>
    <row r="785" spans="117:118" x14ac:dyDescent="0.3">
      <c r="DM785">
        <v>8.9499999999999993</v>
      </c>
      <c r="DN785">
        <v>61</v>
      </c>
    </row>
    <row r="786" spans="117:118" x14ac:dyDescent="0.3">
      <c r="DM786">
        <v>8.9</v>
      </c>
      <c r="DN786">
        <v>61</v>
      </c>
    </row>
    <row r="787" spans="117:118" x14ac:dyDescent="0.3">
      <c r="DM787">
        <v>8.85</v>
      </c>
      <c r="DN787">
        <v>61</v>
      </c>
    </row>
    <row r="788" spans="117:118" x14ac:dyDescent="0.3">
      <c r="DM788">
        <v>8.8000000000000007</v>
      </c>
      <c r="DN788">
        <v>61</v>
      </c>
    </row>
    <row r="789" spans="117:118" x14ac:dyDescent="0.3">
      <c r="DM789">
        <v>8.75</v>
      </c>
      <c r="DN789">
        <v>61</v>
      </c>
    </row>
    <row r="790" spans="117:118" x14ac:dyDescent="0.3">
      <c r="DM790">
        <v>8.6999999999999993</v>
      </c>
      <c r="DN790">
        <v>61</v>
      </c>
    </row>
    <row r="791" spans="117:118" x14ac:dyDescent="0.3">
      <c r="DM791">
        <v>8.65</v>
      </c>
      <c r="DN791">
        <v>61</v>
      </c>
    </row>
    <row r="792" spans="117:118" x14ac:dyDescent="0.3">
      <c r="DM792">
        <v>8.6</v>
      </c>
      <c r="DN792">
        <v>61</v>
      </c>
    </row>
    <row r="793" spans="117:118" x14ac:dyDescent="0.3">
      <c r="DM793">
        <v>8.5500000000000007</v>
      </c>
      <c r="DN793">
        <v>61</v>
      </c>
    </row>
    <row r="794" spans="117:118" x14ac:dyDescent="0.3">
      <c r="DM794">
        <v>8.5</v>
      </c>
      <c r="DN794">
        <v>61</v>
      </c>
    </row>
    <row r="795" spans="117:118" x14ac:dyDescent="0.3">
      <c r="DM795">
        <v>8.4499999999999993</v>
      </c>
      <c r="DN795">
        <v>61</v>
      </c>
    </row>
    <row r="796" spans="117:118" x14ac:dyDescent="0.3">
      <c r="DM796">
        <v>8.4</v>
      </c>
      <c r="DN796">
        <v>61</v>
      </c>
    </row>
    <row r="797" spans="117:118" x14ac:dyDescent="0.3">
      <c r="DM797">
        <v>8.35</v>
      </c>
      <c r="DN797">
        <v>61</v>
      </c>
    </row>
    <row r="798" spans="117:118" x14ac:dyDescent="0.3">
      <c r="DM798">
        <v>8.3000000000000007</v>
      </c>
      <c r="DN798">
        <v>61</v>
      </c>
    </row>
    <row r="799" spans="117:118" x14ac:dyDescent="0.3">
      <c r="DM799">
        <v>8.25</v>
      </c>
      <c r="DN799">
        <v>61</v>
      </c>
    </row>
    <row r="800" spans="117:118" x14ac:dyDescent="0.3">
      <c r="DM800">
        <v>8.1999999999999993</v>
      </c>
      <c r="DN800">
        <v>61</v>
      </c>
    </row>
    <row r="801" spans="117:118" x14ac:dyDescent="0.3">
      <c r="DM801">
        <v>8.15</v>
      </c>
      <c r="DN801">
        <v>61</v>
      </c>
    </row>
    <row r="802" spans="117:118" x14ac:dyDescent="0.3">
      <c r="DM802">
        <v>8.1</v>
      </c>
      <c r="DN802">
        <v>61</v>
      </c>
    </row>
    <row r="803" spans="117:118" x14ac:dyDescent="0.3">
      <c r="DM803">
        <v>8.0500000000000007</v>
      </c>
      <c r="DN803">
        <v>61</v>
      </c>
    </row>
    <row r="804" spans="117:118" x14ac:dyDescent="0.3">
      <c r="DM804">
        <v>8</v>
      </c>
      <c r="DN804">
        <v>61</v>
      </c>
    </row>
    <row r="805" spans="117:118" x14ac:dyDescent="0.3">
      <c r="DM805">
        <v>7.95</v>
      </c>
      <c r="DN805">
        <v>60</v>
      </c>
    </row>
    <row r="806" spans="117:118" x14ac:dyDescent="0.3">
      <c r="DM806">
        <v>7.9</v>
      </c>
      <c r="DN806">
        <v>60</v>
      </c>
    </row>
    <row r="807" spans="117:118" x14ac:dyDescent="0.3">
      <c r="DM807">
        <v>7.85</v>
      </c>
      <c r="DN807">
        <v>60</v>
      </c>
    </row>
    <row r="808" spans="117:118" x14ac:dyDescent="0.3">
      <c r="DM808">
        <v>7.8</v>
      </c>
      <c r="DN808">
        <v>60</v>
      </c>
    </row>
    <row r="809" spans="117:118" x14ac:dyDescent="0.3">
      <c r="DM809">
        <v>7.75</v>
      </c>
      <c r="DN809">
        <v>60</v>
      </c>
    </row>
    <row r="810" spans="117:118" x14ac:dyDescent="0.3">
      <c r="DM810">
        <v>7.7</v>
      </c>
      <c r="DN810">
        <v>60</v>
      </c>
    </row>
    <row r="811" spans="117:118" x14ac:dyDescent="0.3">
      <c r="DM811">
        <v>7.65</v>
      </c>
      <c r="DN811">
        <v>60</v>
      </c>
    </row>
    <row r="812" spans="117:118" x14ac:dyDescent="0.3">
      <c r="DM812">
        <v>7.6</v>
      </c>
      <c r="DN812">
        <v>60</v>
      </c>
    </row>
    <row r="813" spans="117:118" x14ac:dyDescent="0.3">
      <c r="DM813">
        <v>7.55</v>
      </c>
      <c r="DN813">
        <v>60</v>
      </c>
    </row>
    <row r="814" spans="117:118" x14ac:dyDescent="0.3">
      <c r="DM814">
        <v>7.5</v>
      </c>
      <c r="DN814">
        <v>60</v>
      </c>
    </row>
    <row r="815" spans="117:118" x14ac:dyDescent="0.3">
      <c r="DM815">
        <v>7.45</v>
      </c>
      <c r="DN815">
        <v>60</v>
      </c>
    </row>
    <row r="816" spans="117:118" x14ac:dyDescent="0.3">
      <c r="DM816">
        <v>7.4</v>
      </c>
      <c r="DN816">
        <v>60</v>
      </c>
    </row>
    <row r="817" spans="117:118" x14ac:dyDescent="0.3">
      <c r="DM817">
        <v>7.35</v>
      </c>
      <c r="DN817">
        <v>60</v>
      </c>
    </row>
    <row r="818" spans="117:118" x14ac:dyDescent="0.3">
      <c r="DM818">
        <v>7.3</v>
      </c>
      <c r="DN818">
        <v>60</v>
      </c>
    </row>
    <row r="819" spans="117:118" x14ac:dyDescent="0.3">
      <c r="DM819">
        <v>7.25</v>
      </c>
      <c r="DN819">
        <v>60</v>
      </c>
    </row>
    <row r="820" spans="117:118" x14ac:dyDescent="0.3">
      <c r="DM820">
        <v>7.2</v>
      </c>
      <c r="DN820">
        <v>60</v>
      </c>
    </row>
    <row r="821" spans="117:118" x14ac:dyDescent="0.3">
      <c r="DM821">
        <v>7.15</v>
      </c>
      <c r="DN821">
        <v>60</v>
      </c>
    </row>
    <row r="822" spans="117:118" x14ac:dyDescent="0.3">
      <c r="DM822">
        <v>7.1</v>
      </c>
      <c r="DN822">
        <v>60</v>
      </c>
    </row>
    <row r="823" spans="117:118" x14ac:dyDescent="0.3">
      <c r="DM823">
        <v>7.05</v>
      </c>
      <c r="DN823">
        <v>60</v>
      </c>
    </row>
    <row r="824" spans="117:118" x14ac:dyDescent="0.3">
      <c r="DM824">
        <v>7</v>
      </c>
      <c r="DN824">
        <v>60</v>
      </c>
    </row>
    <row r="825" spans="117:118" x14ac:dyDescent="0.3">
      <c r="DM825">
        <v>6.95</v>
      </c>
      <c r="DN825">
        <v>60</v>
      </c>
    </row>
    <row r="826" spans="117:118" x14ac:dyDescent="0.3">
      <c r="DM826">
        <v>6.9</v>
      </c>
      <c r="DN826">
        <v>60</v>
      </c>
    </row>
    <row r="827" spans="117:118" x14ac:dyDescent="0.3">
      <c r="DM827">
        <v>6.85</v>
      </c>
      <c r="DN827">
        <v>60</v>
      </c>
    </row>
    <row r="828" spans="117:118" x14ac:dyDescent="0.3">
      <c r="DM828">
        <v>6.8</v>
      </c>
      <c r="DN828">
        <v>60</v>
      </c>
    </row>
    <row r="829" spans="117:118" x14ac:dyDescent="0.3">
      <c r="DM829">
        <v>6.75</v>
      </c>
      <c r="DN829">
        <v>60</v>
      </c>
    </row>
    <row r="830" spans="117:118" x14ac:dyDescent="0.3">
      <c r="DM830">
        <v>6.7</v>
      </c>
      <c r="DN830">
        <v>60</v>
      </c>
    </row>
    <row r="831" spans="117:118" x14ac:dyDescent="0.3">
      <c r="DM831">
        <v>6.65</v>
      </c>
      <c r="DN831">
        <v>60</v>
      </c>
    </row>
    <row r="832" spans="117:118" x14ac:dyDescent="0.3">
      <c r="DM832">
        <v>6.6</v>
      </c>
      <c r="DN832">
        <v>60</v>
      </c>
    </row>
    <row r="833" spans="117:118" x14ac:dyDescent="0.3">
      <c r="DM833">
        <v>6.55</v>
      </c>
      <c r="DN833">
        <v>60</v>
      </c>
    </row>
    <row r="834" spans="117:118" x14ac:dyDescent="0.3">
      <c r="DM834">
        <v>6.5</v>
      </c>
      <c r="DN834">
        <v>60</v>
      </c>
    </row>
    <row r="835" spans="117:118" x14ac:dyDescent="0.3">
      <c r="DM835">
        <v>6.45</v>
      </c>
      <c r="DN835">
        <v>60</v>
      </c>
    </row>
    <row r="836" spans="117:118" x14ac:dyDescent="0.3">
      <c r="DM836">
        <v>6.4</v>
      </c>
      <c r="DN836">
        <v>60</v>
      </c>
    </row>
    <row r="837" spans="117:118" x14ac:dyDescent="0.3">
      <c r="DM837">
        <v>6.35</v>
      </c>
      <c r="DN837">
        <v>60</v>
      </c>
    </row>
    <row r="838" spans="117:118" x14ac:dyDescent="0.3">
      <c r="DM838">
        <v>6.3</v>
      </c>
      <c r="DN838">
        <v>60</v>
      </c>
    </row>
    <row r="839" spans="117:118" x14ac:dyDescent="0.3">
      <c r="DM839">
        <v>6.25</v>
      </c>
      <c r="DN839">
        <v>60</v>
      </c>
    </row>
    <row r="840" spans="117:118" x14ac:dyDescent="0.3">
      <c r="DM840">
        <v>6.2</v>
      </c>
      <c r="DN840">
        <v>60</v>
      </c>
    </row>
    <row r="841" spans="117:118" x14ac:dyDescent="0.3">
      <c r="DM841">
        <v>6.15</v>
      </c>
      <c r="DN841">
        <v>60</v>
      </c>
    </row>
    <row r="842" spans="117:118" x14ac:dyDescent="0.3">
      <c r="DM842">
        <v>6.1</v>
      </c>
      <c r="DN842">
        <v>60</v>
      </c>
    </row>
    <row r="843" spans="117:118" x14ac:dyDescent="0.3">
      <c r="DM843">
        <v>6.05</v>
      </c>
      <c r="DN843">
        <v>60</v>
      </c>
    </row>
    <row r="844" spans="117:118" x14ac:dyDescent="0.3">
      <c r="DM844">
        <v>6</v>
      </c>
      <c r="DN844">
        <v>60</v>
      </c>
    </row>
    <row r="845" spans="117:118" x14ac:dyDescent="0.3">
      <c r="DM845">
        <v>5.95</v>
      </c>
      <c r="DN845">
        <v>59</v>
      </c>
    </row>
    <row r="846" spans="117:118" x14ac:dyDescent="0.3">
      <c r="DM846">
        <v>5.9</v>
      </c>
      <c r="DN846">
        <v>59</v>
      </c>
    </row>
    <row r="847" spans="117:118" x14ac:dyDescent="0.3">
      <c r="DM847">
        <v>5.85</v>
      </c>
      <c r="DN847">
        <v>59</v>
      </c>
    </row>
    <row r="848" spans="117:118" x14ac:dyDescent="0.3">
      <c r="DM848">
        <v>5.8</v>
      </c>
      <c r="DN848">
        <v>59</v>
      </c>
    </row>
    <row r="849" spans="117:118" x14ac:dyDescent="0.3">
      <c r="DM849">
        <v>5.75</v>
      </c>
      <c r="DN849">
        <v>59</v>
      </c>
    </row>
    <row r="850" spans="117:118" x14ac:dyDescent="0.3">
      <c r="DM850">
        <v>5.7</v>
      </c>
      <c r="DN850">
        <v>59</v>
      </c>
    </row>
    <row r="851" spans="117:118" x14ac:dyDescent="0.3">
      <c r="DM851">
        <v>5.65</v>
      </c>
      <c r="DN851">
        <v>59</v>
      </c>
    </row>
    <row r="852" spans="117:118" x14ac:dyDescent="0.3">
      <c r="DM852">
        <v>5.6</v>
      </c>
      <c r="DN852">
        <v>59</v>
      </c>
    </row>
    <row r="853" spans="117:118" x14ac:dyDescent="0.3">
      <c r="DM853">
        <v>5.55</v>
      </c>
      <c r="DN853">
        <v>59</v>
      </c>
    </row>
    <row r="854" spans="117:118" x14ac:dyDescent="0.3">
      <c r="DM854">
        <v>5.5</v>
      </c>
      <c r="DN854">
        <v>59</v>
      </c>
    </row>
    <row r="855" spans="117:118" x14ac:dyDescent="0.3">
      <c r="DM855">
        <v>5.45</v>
      </c>
      <c r="DN855">
        <v>59</v>
      </c>
    </row>
    <row r="856" spans="117:118" x14ac:dyDescent="0.3">
      <c r="DM856">
        <v>5.4</v>
      </c>
      <c r="DN856">
        <v>59</v>
      </c>
    </row>
    <row r="857" spans="117:118" x14ac:dyDescent="0.3">
      <c r="DM857">
        <v>5.35</v>
      </c>
      <c r="DN857">
        <v>59</v>
      </c>
    </row>
    <row r="858" spans="117:118" x14ac:dyDescent="0.3">
      <c r="DM858">
        <v>5.3</v>
      </c>
      <c r="DN858">
        <v>59</v>
      </c>
    </row>
    <row r="859" spans="117:118" x14ac:dyDescent="0.3">
      <c r="DM859">
        <v>5.25</v>
      </c>
      <c r="DN859">
        <v>59</v>
      </c>
    </row>
    <row r="860" spans="117:118" x14ac:dyDescent="0.3">
      <c r="DM860">
        <v>5.2</v>
      </c>
      <c r="DN860">
        <v>59</v>
      </c>
    </row>
    <row r="861" spans="117:118" x14ac:dyDescent="0.3">
      <c r="DM861">
        <v>5.15</v>
      </c>
      <c r="DN861">
        <v>59</v>
      </c>
    </row>
    <row r="862" spans="117:118" x14ac:dyDescent="0.3">
      <c r="DM862">
        <v>5.0999999999999996</v>
      </c>
      <c r="DN862">
        <v>59</v>
      </c>
    </row>
    <row r="863" spans="117:118" x14ac:dyDescent="0.3">
      <c r="DM863">
        <v>5.05</v>
      </c>
      <c r="DN863">
        <v>59</v>
      </c>
    </row>
    <row r="864" spans="117:118" x14ac:dyDescent="0.3">
      <c r="DM864">
        <v>5</v>
      </c>
      <c r="DN864">
        <v>59</v>
      </c>
    </row>
    <row r="865" spans="117:118" x14ac:dyDescent="0.3">
      <c r="DM865">
        <v>4.95</v>
      </c>
      <c r="DN865">
        <v>59</v>
      </c>
    </row>
    <row r="866" spans="117:118" x14ac:dyDescent="0.3">
      <c r="DM866">
        <v>4.9000000000000004</v>
      </c>
      <c r="DN866">
        <v>59</v>
      </c>
    </row>
    <row r="867" spans="117:118" x14ac:dyDescent="0.3">
      <c r="DM867">
        <v>4.8499999999999996</v>
      </c>
      <c r="DN867">
        <v>59</v>
      </c>
    </row>
    <row r="868" spans="117:118" x14ac:dyDescent="0.3">
      <c r="DM868">
        <v>4.8</v>
      </c>
      <c r="DN868">
        <v>59</v>
      </c>
    </row>
    <row r="869" spans="117:118" x14ac:dyDescent="0.3">
      <c r="DM869">
        <v>4.75</v>
      </c>
      <c r="DN869">
        <v>59</v>
      </c>
    </row>
    <row r="870" spans="117:118" x14ac:dyDescent="0.3">
      <c r="DM870">
        <v>4.7</v>
      </c>
      <c r="DN870">
        <v>59</v>
      </c>
    </row>
    <row r="871" spans="117:118" x14ac:dyDescent="0.3">
      <c r="DM871">
        <v>4.6500000000000004</v>
      </c>
      <c r="DN871">
        <v>59</v>
      </c>
    </row>
    <row r="872" spans="117:118" x14ac:dyDescent="0.3">
      <c r="DM872">
        <v>4.5999999999999996</v>
      </c>
      <c r="DN872">
        <v>59</v>
      </c>
    </row>
    <row r="873" spans="117:118" x14ac:dyDescent="0.3">
      <c r="DM873">
        <v>4.55</v>
      </c>
      <c r="DN873">
        <v>59</v>
      </c>
    </row>
    <row r="874" spans="117:118" x14ac:dyDescent="0.3">
      <c r="DM874">
        <v>4.5</v>
      </c>
      <c r="DN874">
        <v>59</v>
      </c>
    </row>
    <row r="875" spans="117:118" x14ac:dyDescent="0.3">
      <c r="DM875">
        <v>4.45</v>
      </c>
      <c r="DN875">
        <v>59</v>
      </c>
    </row>
    <row r="876" spans="117:118" x14ac:dyDescent="0.3">
      <c r="DM876">
        <v>4.4000000000000004</v>
      </c>
      <c r="DN876">
        <v>59</v>
      </c>
    </row>
    <row r="877" spans="117:118" x14ac:dyDescent="0.3">
      <c r="DM877">
        <v>4.3499999999999996</v>
      </c>
      <c r="DN877">
        <v>59</v>
      </c>
    </row>
    <row r="878" spans="117:118" x14ac:dyDescent="0.3">
      <c r="DM878">
        <v>4.3</v>
      </c>
      <c r="DN878">
        <v>59</v>
      </c>
    </row>
    <row r="879" spans="117:118" x14ac:dyDescent="0.3">
      <c r="DM879">
        <v>4.25</v>
      </c>
      <c r="DN879">
        <v>59</v>
      </c>
    </row>
    <row r="880" spans="117:118" x14ac:dyDescent="0.3">
      <c r="DM880">
        <v>4.2</v>
      </c>
      <c r="DN880">
        <v>59</v>
      </c>
    </row>
    <row r="881" spans="117:118" x14ac:dyDescent="0.3">
      <c r="DM881">
        <v>4.1500000000000004</v>
      </c>
      <c r="DN881">
        <v>59</v>
      </c>
    </row>
    <row r="882" spans="117:118" x14ac:dyDescent="0.3">
      <c r="DM882">
        <v>4.0999999999999996</v>
      </c>
      <c r="DN882">
        <v>59</v>
      </c>
    </row>
    <row r="883" spans="117:118" x14ac:dyDescent="0.3">
      <c r="DM883">
        <v>4.05</v>
      </c>
      <c r="DN883">
        <v>59</v>
      </c>
    </row>
    <row r="884" spans="117:118" x14ac:dyDescent="0.3">
      <c r="DM884">
        <v>4</v>
      </c>
      <c r="DN884">
        <v>59</v>
      </c>
    </row>
    <row r="885" spans="117:118" x14ac:dyDescent="0.3">
      <c r="DM885">
        <v>3.95</v>
      </c>
      <c r="DN885">
        <v>58</v>
      </c>
    </row>
    <row r="886" spans="117:118" x14ac:dyDescent="0.3">
      <c r="DM886">
        <v>3.9</v>
      </c>
      <c r="DN886">
        <v>58</v>
      </c>
    </row>
    <row r="887" spans="117:118" x14ac:dyDescent="0.3">
      <c r="DM887">
        <v>3.85</v>
      </c>
      <c r="DN887">
        <v>58</v>
      </c>
    </row>
    <row r="888" spans="117:118" x14ac:dyDescent="0.3">
      <c r="DM888">
        <v>3.8</v>
      </c>
      <c r="DN888">
        <v>58</v>
      </c>
    </row>
    <row r="889" spans="117:118" x14ac:dyDescent="0.3">
      <c r="DM889">
        <v>3.75</v>
      </c>
      <c r="DN889">
        <v>58</v>
      </c>
    </row>
    <row r="890" spans="117:118" x14ac:dyDescent="0.3">
      <c r="DM890">
        <v>3.7</v>
      </c>
      <c r="DN890">
        <v>58</v>
      </c>
    </row>
    <row r="891" spans="117:118" x14ac:dyDescent="0.3">
      <c r="DM891">
        <v>3.65</v>
      </c>
      <c r="DN891">
        <v>58</v>
      </c>
    </row>
    <row r="892" spans="117:118" x14ac:dyDescent="0.3">
      <c r="DM892">
        <v>3.6</v>
      </c>
      <c r="DN892">
        <v>58</v>
      </c>
    </row>
    <row r="893" spans="117:118" x14ac:dyDescent="0.3">
      <c r="DM893">
        <v>3.55</v>
      </c>
      <c r="DN893">
        <v>58</v>
      </c>
    </row>
    <row r="894" spans="117:118" x14ac:dyDescent="0.3">
      <c r="DM894">
        <v>3.5</v>
      </c>
      <c r="DN894">
        <v>58</v>
      </c>
    </row>
    <row r="895" spans="117:118" x14ac:dyDescent="0.3">
      <c r="DM895">
        <v>3.45</v>
      </c>
      <c r="DN895">
        <v>58</v>
      </c>
    </row>
    <row r="896" spans="117:118" x14ac:dyDescent="0.3">
      <c r="DM896">
        <v>3.4</v>
      </c>
      <c r="DN896">
        <v>58</v>
      </c>
    </row>
    <row r="897" spans="117:118" x14ac:dyDescent="0.3">
      <c r="DM897">
        <v>3.35</v>
      </c>
      <c r="DN897">
        <v>58</v>
      </c>
    </row>
    <row r="898" spans="117:118" x14ac:dyDescent="0.3">
      <c r="DM898">
        <v>3.3</v>
      </c>
      <c r="DN898">
        <v>58</v>
      </c>
    </row>
    <row r="899" spans="117:118" x14ac:dyDescent="0.3">
      <c r="DM899">
        <v>3.25</v>
      </c>
      <c r="DN899">
        <v>58</v>
      </c>
    </row>
    <row r="900" spans="117:118" x14ac:dyDescent="0.3">
      <c r="DM900">
        <v>3.2</v>
      </c>
      <c r="DN900">
        <v>58</v>
      </c>
    </row>
    <row r="901" spans="117:118" x14ac:dyDescent="0.3">
      <c r="DM901">
        <v>3.15</v>
      </c>
      <c r="DN901">
        <v>58</v>
      </c>
    </row>
    <row r="902" spans="117:118" x14ac:dyDescent="0.3">
      <c r="DM902">
        <v>3.1</v>
      </c>
      <c r="DN902">
        <v>58</v>
      </c>
    </row>
    <row r="903" spans="117:118" x14ac:dyDescent="0.3">
      <c r="DM903">
        <v>3.05</v>
      </c>
      <c r="DN903">
        <v>58</v>
      </c>
    </row>
    <row r="904" spans="117:118" x14ac:dyDescent="0.3">
      <c r="DM904">
        <v>3</v>
      </c>
      <c r="DN904">
        <v>58</v>
      </c>
    </row>
    <row r="905" spans="117:118" x14ac:dyDescent="0.3">
      <c r="DM905">
        <v>2.95</v>
      </c>
      <c r="DN905">
        <v>58</v>
      </c>
    </row>
    <row r="906" spans="117:118" x14ac:dyDescent="0.3">
      <c r="DM906">
        <v>2.9</v>
      </c>
      <c r="DN906">
        <v>58</v>
      </c>
    </row>
    <row r="907" spans="117:118" x14ac:dyDescent="0.3">
      <c r="DM907">
        <v>2.85</v>
      </c>
      <c r="DN907">
        <v>58</v>
      </c>
    </row>
    <row r="908" spans="117:118" x14ac:dyDescent="0.3">
      <c r="DM908">
        <v>2.8</v>
      </c>
      <c r="DN908">
        <v>58</v>
      </c>
    </row>
    <row r="909" spans="117:118" x14ac:dyDescent="0.3">
      <c r="DM909">
        <v>2.75</v>
      </c>
      <c r="DN909">
        <v>58</v>
      </c>
    </row>
    <row r="910" spans="117:118" x14ac:dyDescent="0.3">
      <c r="DM910">
        <v>2.7</v>
      </c>
      <c r="DN910">
        <v>58</v>
      </c>
    </row>
    <row r="911" spans="117:118" x14ac:dyDescent="0.3">
      <c r="DM911">
        <v>2.65</v>
      </c>
      <c r="DN911">
        <v>58</v>
      </c>
    </row>
    <row r="912" spans="117:118" x14ac:dyDescent="0.3">
      <c r="DM912">
        <v>2.6</v>
      </c>
      <c r="DN912">
        <v>58</v>
      </c>
    </row>
    <row r="913" spans="117:118" x14ac:dyDescent="0.3">
      <c r="DM913">
        <v>2.5499999999999998</v>
      </c>
      <c r="DN913">
        <v>58</v>
      </c>
    </row>
    <row r="914" spans="117:118" x14ac:dyDescent="0.3">
      <c r="DM914">
        <v>2.5</v>
      </c>
      <c r="DN914">
        <v>58</v>
      </c>
    </row>
    <row r="915" spans="117:118" x14ac:dyDescent="0.3">
      <c r="DM915">
        <v>2.4500000000000002</v>
      </c>
      <c r="DN915">
        <v>58</v>
      </c>
    </row>
    <row r="916" spans="117:118" x14ac:dyDescent="0.3">
      <c r="DM916">
        <v>2.4</v>
      </c>
      <c r="DN916">
        <v>58</v>
      </c>
    </row>
    <row r="917" spans="117:118" x14ac:dyDescent="0.3">
      <c r="DM917">
        <v>2.35</v>
      </c>
      <c r="DN917">
        <v>58</v>
      </c>
    </row>
    <row r="918" spans="117:118" x14ac:dyDescent="0.3">
      <c r="DM918">
        <v>2.2999999999999998</v>
      </c>
      <c r="DN918">
        <v>58</v>
      </c>
    </row>
    <row r="919" spans="117:118" x14ac:dyDescent="0.3">
      <c r="DM919">
        <v>2.25</v>
      </c>
      <c r="DN919">
        <v>58</v>
      </c>
    </row>
    <row r="920" spans="117:118" x14ac:dyDescent="0.3">
      <c r="DM920">
        <v>2.2000000000000002</v>
      </c>
      <c r="DN920">
        <v>58</v>
      </c>
    </row>
    <row r="921" spans="117:118" x14ac:dyDescent="0.3">
      <c r="DM921">
        <v>2.15</v>
      </c>
      <c r="DN921">
        <v>58</v>
      </c>
    </row>
    <row r="922" spans="117:118" x14ac:dyDescent="0.3">
      <c r="DM922">
        <v>2.1</v>
      </c>
      <c r="DN922">
        <v>58</v>
      </c>
    </row>
    <row r="923" spans="117:118" x14ac:dyDescent="0.3">
      <c r="DM923">
        <v>2.0499999999999998</v>
      </c>
      <c r="DN923">
        <v>58</v>
      </c>
    </row>
    <row r="924" spans="117:118" x14ac:dyDescent="0.3">
      <c r="DM924">
        <v>2</v>
      </c>
      <c r="DN924">
        <v>58</v>
      </c>
    </row>
    <row r="925" spans="117:118" x14ac:dyDescent="0.3">
      <c r="DM925">
        <v>1.95</v>
      </c>
      <c r="DN925">
        <v>58</v>
      </c>
    </row>
    <row r="926" spans="117:118" x14ac:dyDescent="0.3">
      <c r="DM926">
        <v>1.9</v>
      </c>
      <c r="DN926">
        <v>58</v>
      </c>
    </row>
    <row r="927" spans="117:118" x14ac:dyDescent="0.3">
      <c r="DM927">
        <v>1.85</v>
      </c>
      <c r="DN927">
        <v>58</v>
      </c>
    </row>
    <row r="928" spans="117:118" x14ac:dyDescent="0.3">
      <c r="DM928">
        <v>1.8</v>
      </c>
      <c r="DN928">
        <v>58</v>
      </c>
    </row>
    <row r="929" spans="117:118" x14ac:dyDescent="0.3">
      <c r="DM929">
        <v>1.75</v>
      </c>
      <c r="DN929">
        <v>58</v>
      </c>
    </row>
    <row r="930" spans="117:118" x14ac:dyDescent="0.3">
      <c r="DM930">
        <v>1.7</v>
      </c>
      <c r="DN930">
        <v>58</v>
      </c>
    </row>
    <row r="931" spans="117:118" x14ac:dyDescent="0.3">
      <c r="DM931">
        <v>1.65</v>
      </c>
      <c r="DN931">
        <v>58</v>
      </c>
    </row>
    <row r="932" spans="117:118" x14ac:dyDescent="0.3">
      <c r="DM932">
        <v>1.6</v>
      </c>
      <c r="DN932">
        <v>58</v>
      </c>
    </row>
    <row r="933" spans="117:118" x14ac:dyDescent="0.3">
      <c r="DM933">
        <v>1.55</v>
      </c>
      <c r="DN933">
        <v>58</v>
      </c>
    </row>
    <row r="934" spans="117:118" x14ac:dyDescent="0.3">
      <c r="DM934">
        <v>1.5</v>
      </c>
      <c r="DN934">
        <v>58</v>
      </c>
    </row>
    <row r="935" spans="117:118" x14ac:dyDescent="0.3">
      <c r="DM935">
        <v>1.45</v>
      </c>
      <c r="DN935">
        <v>58</v>
      </c>
    </row>
    <row r="936" spans="117:118" x14ac:dyDescent="0.3">
      <c r="DM936">
        <v>1.4</v>
      </c>
      <c r="DN936">
        <v>58</v>
      </c>
    </row>
    <row r="937" spans="117:118" x14ac:dyDescent="0.3">
      <c r="DM937">
        <v>1.35</v>
      </c>
      <c r="DN937">
        <v>58</v>
      </c>
    </row>
    <row r="938" spans="117:118" x14ac:dyDescent="0.3">
      <c r="DM938">
        <v>1.3</v>
      </c>
      <c r="DN938">
        <v>58</v>
      </c>
    </row>
    <row r="939" spans="117:118" x14ac:dyDescent="0.3">
      <c r="DM939">
        <v>1.25</v>
      </c>
      <c r="DN939">
        <v>58</v>
      </c>
    </row>
    <row r="940" spans="117:118" x14ac:dyDescent="0.3">
      <c r="DM940">
        <v>1.2</v>
      </c>
      <c r="DN940">
        <v>58</v>
      </c>
    </row>
    <row r="941" spans="117:118" x14ac:dyDescent="0.3">
      <c r="DM941">
        <v>1.1499999999999999</v>
      </c>
      <c r="DN941">
        <v>58</v>
      </c>
    </row>
    <row r="942" spans="117:118" x14ac:dyDescent="0.3">
      <c r="DM942">
        <v>1.1000000000000001</v>
      </c>
      <c r="DN942">
        <v>58</v>
      </c>
    </row>
    <row r="943" spans="117:118" x14ac:dyDescent="0.3">
      <c r="DM943">
        <v>1.05</v>
      </c>
      <c r="DN943">
        <v>58</v>
      </c>
    </row>
    <row r="944" spans="117:118" x14ac:dyDescent="0.3">
      <c r="DM944">
        <v>1</v>
      </c>
      <c r="DN944">
        <v>58</v>
      </c>
    </row>
    <row r="945" spans="117:118" x14ac:dyDescent="0.3">
      <c r="DM945">
        <v>0.95</v>
      </c>
      <c r="DN945">
        <v>58</v>
      </c>
    </row>
    <row r="946" spans="117:118" x14ac:dyDescent="0.3">
      <c r="DM946">
        <v>0.9</v>
      </c>
      <c r="DN946">
        <v>58</v>
      </c>
    </row>
    <row r="947" spans="117:118" x14ac:dyDescent="0.3">
      <c r="DM947">
        <v>0.85</v>
      </c>
      <c r="DN947">
        <v>58</v>
      </c>
    </row>
    <row r="948" spans="117:118" x14ac:dyDescent="0.3">
      <c r="DM948">
        <v>0.8</v>
      </c>
      <c r="DN948">
        <v>58</v>
      </c>
    </row>
    <row r="949" spans="117:118" x14ac:dyDescent="0.3">
      <c r="DM949">
        <v>0.75</v>
      </c>
      <c r="DN949">
        <v>58</v>
      </c>
    </row>
    <row r="950" spans="117:118" x14ac:dyDescent="0.3">
      <c r="DM950">
        <v>0.7</v>
      </c>
      <c r="DN950">
        <v>58</v>
      </c>
    </row>
    <row r="951" spans="117:118" x14ac:dyDescent="0.3">
      <c r="DM951">
        <v>0.65</v>
      </c>
      <c r="DN951">
        <v>58</v>
      </c>
    </row>
    <row r="952" spans="117:118" x14ac:dyDescent="0.3">
      <c r="DM952">
        <v>0.6</v>
      </c>
      <c r="DN952">
        <v>58</v>
      </c>
    </row>
    <row r="953" spans="117:118" x14ac:dyDescent="0.3">
      <c r="DM953">
        <v>0.55000000000000004</v>
      </c>
      <c r="DN953">
        <v>58</v>
      </c>
    </row>
    <row r="954" spans="117:118" x14ac:dyDescent="0.3">
      <c r="DM954">
        <v>0.5</v>
      </c>
      <c r="DN954">
        <v>58</v>
      </c>
    </row>
    <row r="955" spans="117:118" x14ac:dyDescent="0.3">
      <c r="DM955">
        <v>0.45</v>
      </c>
      <c r="DN955">
        <v>58</v>
      </c>
    </row>
    <row r="956" spans="117:118" x14ac:dyDescent="0.3">
      <c r="DM956">
        <v>0.4</v>
      </c>
      <c r="DN956">
        <v>58</v>
      </c>
    </row>
    <row r="957" spans="117:118" x14ac:dyDescent="0.3">
      <c r="DM957">
        <v>0.35</v>
      </c>
      <c r="DN957">
        <v>58</v>
      </c>
    </row>
    <row r="958" spans="117:118" x14ac:dyDescent="0.3">
      <c r="DM958">
        <v>0.3</v>
      </c>
      <c r="DN958">
        <v>58</v>
      </c>
    </row>
    <row r="959" spans="117:118" x14ac:dyDescent="0.3">
      <c r="DM959">
        <v>0.25</v>
      </c>
      <c r="DN959">
        <v>58</v>
      </c>
    </row>
    <row r="960" spans="117:118" x14ac:dyDescent="0.3">
      <c r="DM960">
        <v>0.2</v>
      </c>
      <c r="DN960">
        <v>58</v>
      </c>
    </row>
    <row r="961" spans="117:118" x14ac:dyDescent="0.3">
      <c r="DM961">
        <v>0.15</v>
      </c>
      <c r="DN961">
        <v>58</v>
      </c>
    </row>
    <row r="962" spans="117:118" x14ac:dyDescent="0.3">
      <c r="DM962">
        <v>0.1</v>
      </c>
      <c r="DN962">
        <v>58</v>
      </c>
    </row>
    <row r="963" spans="117:118" x14ac:dyDescent="0.3">
      <c r="DM963">
        <v>0.05</v>
      </c>
      <c r="DN963">
        <v>58</v>
      </c>
    </row>
    <row r="964" spans="117:118" x14ac:dyDescent="0.3">
      <c r="DM964">
        <v>0</v>
      </c>
      <c r="DN964">
        <v>58</v>
      </c>
    </row>
  </sheetData>
  <mergeCells count="5">
    <mergeCell ref="E2:I2"/>
    <mergeCell ref="K2:T2"/>
    <mergeCell ref="P14:T18"/>
    <mergeCell ref="P8:T12"/>
    <mergeCell ref="I13:O13"/>
  </mergeCells>
  <pageMargins left="0.7" right="0.7" top="0.78740157499999996" bottom="0.78740157499999996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Goldmann</dc:creator>
  <cp:lastModifiedBy>David Goldmann</cp:lastModifiedBy>
  <dcterms:created xsi:type="dcterms:W3CDTF">2021-03-07T00:20:29Z</dcterms:created>
  <dcterms:modified xsi:type="dcterms:W3CDTF">2025-03-25T16:01:27Z</dcterms:modified>
</cp:coreProperties>
</file>